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an\Documents\Oxford\2023-2024 MSc\Assignments\Small Group - Namibia\OseMOSYS\Results\"/>
    </mc:Choice>
  </mc:AlternateContent>
  <xr:revisionPtr revIDLastSave="0" documentId="13_ncr:1_{5FCCBA25-359B-45B2-B5D8-241CB45BD41A}" xr6:coauthVersionLast="47" xr6:coauthVersionMax="47" xr10:uidLastSave="{00000000-0000-0000-0000-000000000000}"/>
  <bookViews>
    <workbookView xWindow="-96" yWindow="-96" windowWidth="20928" windowHeight="12432" activeTab="1" xr2:uid="{00000000-000D-0000-FFFF-FFFF00000000}"/>
  </bookViews>
  <sheets>
    <sheet name="Sheet1" sheetId="1" r:id="rId1"/>
    <sheet name="Net Zero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21" i="2" l="1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BQ19" i="2"/>
  <c r="BR20" i="2"/>
  <c r="BR21" i="2"/>
  <c r="BS20" i="2"/>
  <c r="BS21" i="2"/>
  <c r="BT20" i="2"/>
  <c r="BT21" i="2"/>
  <c r="BU20" i="2"/>
  <c r="BU21" i="2"/>
  <c r="BV20" i="2"/>
  <c r="BV21" i="2"/>
  <c r="BW20" i="2"/>
  <c r="BW21" i="2"/>
  <c r="BX20" i="2"/>
  <c r="BX21" i="2"/>
  <c r="BY20" i="2"/>
  <c r="BY21" i="2"/>
  <c r="BZ20" i="2"/>
  <c r="BQ20" i="2"/>
  <c r="BQ21" i="2"/>
  <c r="BR34" i="2"/>
  <c r="BS34" i="2"/>
  <c r="BT34" i="2"/>
  <c r="BU34" i="2"/>
  <c r="BV34" i="2"/>
  <c r="BW34" i="2"/>
  <c r="BX34" i="2"/>
  <c r="BY34" i="2"/>
  <c r="BZ34" i="2"/>
  <c r="CA20" i="2"/>
  <c r="CA34" i="2"/>
  <c r="CB20" i="2"/>
  <c r="CB34" i="2"/>
  <c r="CC20" i="2"/>
  <c r="CC34" i="2"/>
  <c r="CD20" i="2"/>
  <c r="CD34" i="2"/>
  <c r="CE20" i="2"/>
  <c r="CE34" i="2"/>
  <c r="CF20" i="2"/>
  <c r="CF34" i="2"/>
  <c r="CG20" i="2"/>
  <c r="CG34" i="2"/>
  <c r="CH20" i="2"/>
  <c r="CH34" i="2"/>
  <c r="CI20" i="2"/>
  <c r="CI34" i="2"/>
  <c r="CJ20" i="2"/>
  <c r="CJ34" i="2"/>
  <c r="CK20" i="2"/>
  <c r="CK34" i="2"/>
  <c r="CL20" i="2"/>
  <c r="CL34" i="2"/>
  <c r="CM20" i="2"/>
  <c r="CM34" i="2"/>
  <c r="CN20" i="2"/>
  <c r="CN34" i="2"/>
  <c r="CO20" i="2"/>
  <c r="CO34" i="2"/>
  <c r="CP20" i="2"/>
  <c r="CP34" i="2"/>
  <c r="CQ20" i="2"/>
  <c r="CQ34" i="2"/>
  <c r="CR20" i="2"/>
  <c r="CR34" i="2"/>
  <c r="CS20" i="2"/>
  <c r="CS34" i="2"/>
  <c r="CT20" i="2"/>
  <c r="CT34" i="2"/>
  <c r="CU20" i="2"/>
  <c r="CU34" i="2"/>
  <c r="CV20" i="2"/>
  <c r="CV34" i="2"/>
  <c r="CW20" i="2"/>
  <c r="CW34" i="2"/>
  <c r="CX20" i="2"/>
  <c r="CX34" i="2"/>
  <c r="CY20" i="2"/>
  <c r="CY34" i="2"/>
  <c r="CZ20" i="2"/>
  <c r="CZ34" i="2"/>
  <c r="DA20" i="2"/>
  <c r="DA34" i="2"/>
  <c r="DB20" i="2"/>
  <c r="DB34" i="2"/>
  <c r="DC20" i="2"/>
  <c r="DC34" i="2"/>
  <c r="DD20" i="2"/>
  <c r="DD34" i="2"/>
  <c r="DE20" i="2"/>
  <c r="DE34" i="2"/>
  <c r="DF20" i="2"/>
  <c r="DF34" i="2"/>
  <c r="DG20" i="2"/>
  <c r="DG34" i="2"/>
  <c r="DH20" i="2"/>
  <c r="DH34" i="2"/>
  <c r="DI20" i="2"/>
  <c r="DI34" i="2"/>
  <c r="DJ20" i="2"/>
  <c r="DJ34" i="2"/>
  <c r="DK20" i="2"/>
  <c r="DK34" i="2"/>
  <c r="DL20" i="2"/>
  <c r="DL34" i="2"/>
  <c r="DM20" i="2"/>
  <c r="DM34" i="2"/>
  <c r="DN20" i="2"/>
  <c r="DN34" i="2"/>
  <c r="DO20" i="2"/>
  <c r="DO34" i="2"/>
  <c r="DP20" i="2"/>
  <c r="DP34" i="2"/>
  <c r="DQ20" i="2"/>
  <c r="DQ34" i="2"/>
  <c r="DR20" i="2"/>
  <c r="DR34" i="2"/>
  <c r="DS20" i="2"/>
  <c r="DS34" i="2"/>
  <c r="DT20" i="2"/>
  <c r="DT34" i="2"/>
  <c r="BQ34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BQ33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BQ32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BQ31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BQ30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BQ29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BQ28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BQ27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BQ26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BQ25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BQ24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BQ23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H18" i="2"/>
  <c r="I18" i="2"/>
  <c r="J18" i="2"/>
  <c r="K18" i="2"/>
  <c r="L18" i="2"/>
  <c r="M18" i="2"/>
  <c r="N18" i="2"/>
  <c r="O18" i="2"/>
  <c r="G18" i="2"/>
</calcChain>
</file>

<file path=xl/sharedStrings.xml><?xml version="1.0" encoding="utf-8"?>
<sst xmlns="http://schemas.openxmlformats.org/spreadsheetml/2006/main" count="1320" uniqueCount="46">
  <si>
    <t>Baseline</t>
  </si>
  <si>
    <t>Current Policy</t>
  </si>
  <si>
    <t>Net Zero</t>
  </si>
  <si>
    <t>PWRBIO001</t>
  </si>
  <si>
    <t>PWRCOA001</t>
  </si>
  <si>
    <t>PWRHYD001</t>
  </si>
  <si>
    <t>PWRHYD002</t>
  </si>
  <si>
    <t>PWRHYD003</t>
  </si>
  <si>
    <t>PWRHYD004</t>
  </si>
  <si>
    <t>PWRNGS001</t>
  </si>
  <si>
    <t>PWROHC001</t>
  </si>
  <si>
    <t>PWROHC002</t>
  </si>
  <si>
    <t>PWRSOL001</t>
  </si>
  <si>
    <t>PWRSOL001S</t>
  </si>
  <si>
    <t>PWRSOL002</t>
  </si>
  <si>
    <t>PWRTRNIMP</t>
  </si>
  <si>
    <t>PWRWND001</t>
  </si>
  <si>
    <t>PWRWND001S</t>
  </si>
  <si>
    <t>NETZERO</t>
  </si>
  <si>
    <t>Gas Power Plant (CCGT)</t>
  </si>
  <si>
    <t>Light Fuel Oil Power Plant</t>
  </si>
  <si>
    <t>Oil Fired Gas Turbine (SCGT)</t>
  </si>
  <si>
    <t>Solar PV (Utility)</t>
  </si>
  <si>
    <t>Utility-scale PV with 2 hour storage</t>
  </si>
  <si>
    <t>Onshore Wind</t>
  </si>
  <si>
    <t>Micro Grid (Distributed PV with Storage)</t>
  </si>
  <si>
    <t>Medium Hydropower Plant (10-100MW)</t>
  </si>
  <si>
    <t>Small Hydropower Plant (&lt;10MW)</t>
  </si>
  <si>
    <t>Off-Grid Hydropower</t>
  </si>
  <si>
    <t>Large Hydropower Plant (&gt;100MW)</t>
  </si>
  <si>
    <t>Hydropower Plant</t>
  </si>
  <si>
    <t>Electricity Imports</t>
  </si>
  <si>
    <t>Onshore Wind with storage</t>
  </si>
  <si>
    <t>Electricity Consumption 2015-20250</t>
  </si>
  <si>
    <t>Capacity 2015-2050</t>
  </si>
  <si>
    <t>t</t>
  </si>
  <si>
    <t>y</t>
  </si>
  <si>
    <t>TotalCapacityAnnual</t>
  </si>
  <si>
    <t>PWRTRNEXP</t>
  </si>
  <si>
    <t>Electricity Exports</t>
  </si>
  <si>
    <t>Coal Power Plant</t>
  </si>
  <si>
    <t>Biomass Power Plant</t>
  </si>
  <si>
    <t>Hydropower</t>
  </si>
  <si>
    <t>Relative Capcity 2015-2050</t>
  </si>
  <si>
    <t>Total</t>
  </si>
  <si>
    <t>Total no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</si>
</sst>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CO2 </a:t>
            </a:r>
            <a:r>
              <a:rPr lang="en-US"/>
              <a:t>Emissions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Sheet1!$D$5:$AM$5</c:f>
              <c:numCache>
                <c:formatCode>General</c:formatCode>
                <c:ptCount val="36"/>
                <c:pt idx="0">
                  <c:v>17569.393</c:v>
                </c:pt>
                <c:pt idx="1">
                  <c:v>18365.991999999998</c:v>
                </c:pt>
                <c:pt idx="2">
                  <c:v>26774.045999999998</c:v>
                </c:pt>
                <c:pt idx="3">
                  <c:v>35227.033000000003</c:v>
                </c:pt>
                <c:pt idx="4">
                  <c:v>43727.362000000001</c:v>
                </c:pt>
                <c:pt idx="5">
                  <c:v>52277.565999999999</c:v>
                </c:pt>
                <c:pt idx="6">
                  <c:v>51830.898000000001</c:v>
                </c:pt>
                <c:pt idx="7">
                  <c:v>53203.356</c:v>
                </c:pt>
                <c:pt idx="8">
                  <c:v>55004.207000000002</c:v>
                </c:pt>
                <c:pt idx="9">
                  <c:v>55540.023999999998</c:v>
                </c:pt>
                <c:pt idx="10">
                  <c:v>55221.370999999999</c:v>
                </c:pt>
                <c:pt idx="11">
                  <c:v>56376.508000000002</c:v>
                </c:pt>
                <c:pt idx="12">
                  <c:v>56943.31</c:v>
                </c:pt>
                <c:pt idx="13">
                  <c:v>58298.824999999997</c:v>
                </c:pt>
                <c:pt idx="14">
                  <c:v>59696.144999999997</c:v>
                </c:pt>
                <c:pt idx="15">
                  <c:v>61138.059000000001</c:v>
                </c:pt>
                <c:pt idx="16">
                  <c:v>61077.75</c:v>
                </c:pt>
                <c:pt idx="17">
                  <c:v>60998.92</c:v>
                </c:pt>
                <c:pt idx="18">
                  <c:v>61029.517999999996</c:v>
                </c:pt>
                <c:pt idx="19">
                  <c:v>61162.031999999999</c:v>
                </c:pt>
                <c:pt idx="20">
                  <c:v>64343.453000000001</c:v>
                </c:pt>
                <c:pt idx="21">
                  <c:v>65580.796000000002</c:v>
                </c:pt>
                <c:pt idx="22">
                  <c:v>66873.89</c:v>
                </c:pt>
                <c:pt idx="23">
                  <c:v>67927.584000000003</c:v>
                </c:pt>
                <c:pt idx="24">
                  <c:v>68777.482999999993</c:v>
                </c:pt>
                <c:pt idx="25">
                  <c:v>69700.073999999993</c:v>
                </c:pt>
                <c:pt idx="26">
                  <c:v>70583.369000000006</c:v>
                </c:pt>
                <c:pt idx="27">
                  <c:v>71494.5</c:v>
                </c:pt>
                <c:pt idx="28">
                  <c:v>72441.538</c:v>
                </c:pt>
                <c:pt idx="29">
                  <c:v>73323.608999999997</c:v>
                </c:pt>
                <c:pt idx="30">
                  <c:v>74114.577000000005</c:v>
                </c:pt>
                <c:pt idx="31">
                  <c:v>73867.054000000004</c:v>
                </c:pt>
                <c:pt idx="32">
                  <c:v>73063.846000000005</c:v>
                </c:pt>
                <c:pt idx="33">
                  <c:v>72410.421000000002</c:v>
                </c:pt>
                <c:pt idx="34">
                  <c:v>71643.293999999994</c:v>
                </c:pt>
                <c:pt idx="35">
                  <c:v>69882.607999999993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B-4C37-9AAE-96F3D13DA6C2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Current Policy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Sheet1!$D$6:$AM$6</c:f>
              <c:numCache>
                <c:formatCode>General</c:formatCode>
                <c:ptCount val="36"/>
                <c:pt idx="0">
                  <c:v>17569.393</c:v>
                </c:pt>
                <c:pt idx="1">
                  <c:v>18365.991999999998</c:v>
                </c:pt>
                <c:pt idx="2">
                  <c:v>26774.045999999998</c:v>
                </c:pt>
                <c:pt idx="3">
                  <c:v>35227.033000000003</c:v>
                </c:pt>
                <c:pt idx="4">
                  <c:v>43727.362000000001</c:v>
                </c:pt>
                <c:pt idx="5">
                  <c:v>52277.565999999999</c:v>
                </c:pt>
                <c:pt idx="6">
                  <c:v>51830.898000000001</c:v>
                </c:pt>
                <c:pt idx="7">
                  <c:v>52440.743000000002</c:v>
                </c:pt>
                <c:pt idx="8">
                  <c:v>54151.256000000001</c:v>
                </c:pt>
                <c:pt idx="9">
                  <c:v>55477.711000000003</c:v>
                </c:pt>
                <c:pt idx="10">
                  <c:v>55271.921999999999</c:v>
                </c:pt>
                <c:pt idx="11">
                  <c:v>56392.675999999999</c:v>
                </c:pt>
                <c:pt idx="12">
                  <c:v>57284.756000000001</c:v>
                </c:pt>
                <c:pt idx="13">
                  <c:v>58291.86</c:v>
                </c:pt>
                <c:pt idx="14">
                  <c:v>59949.915999999997</c:v>
                </c:pt>
                <c:pt idx="15">
                  <c:v>61360.807999999997</c:v>
                </c:pt>
                <c:pt idx="16">
                  <c:v>61646.571000000004</c:v>
                </c:pt>
                <c:pt idx="17">
                  <c:v>61987.195</c:v>
                </c:pt>
                <c:pt idx="18">
                  <c:v>62175.004999999997</c:v>
                </c:pt>
                <c:pt idx="19">
                  <c:v>62435.887999999999</c:v>
                </c:pt>
                <c:pt idx="20">
                  <c:v>64834.163999999997</c:v>
                </c:pt>
                <c:pt idx="21">
                  <c:v>66114.388999999996</c:v>
                </c:pt>
                <c:pt idx="22">
                  <c:v>67443.994000000006</c:v>
                </c:pt>
                <c:pt idx="23">
                  <c:v>68826.198999999993</c:v>
                </c:pt>
                <c:pt idx="24">
                  <c:v>69713.255000000005</c:v>
                </c:pt>
                <c:pt idx="25">
                  <c:v>70824.11</c:v>
                </c:pt>
                <c:pt idx="26">
                  <c:v>71546.312000000005</c:v>
                </c:pt>
                <c:pt idx="27">
                  <c:v>72459.194000000003</c:v>
                </c:pt>
                <c:pt idx="28">
                  <c:v>73401.748999999996</c:v>
                </c:pt>
                <c:pt idx="29">
                  <c:v>74395.543999999994</c:v>
                </c:pt>
                <c:pt idx="30">
                  <c:v>75073.038</c:v>
                </c:pt>
                <c:pt idx="31">
                  <c:v>73377.7</c:v>
                </c:pt>
                <c:pt idx="32">
                  <c:v>73674.676999999996</c:v>
                </c:pt>
                <c:pt idx="33">
                  <c:v>73508.911999999997</c:v>
                </c:pt>
                <c:pt idx="34">
                  <c:v>73411.490999999995</c:v>
                </c:pt>
                <c:pt idx="35">
                  <c:v>69799.842000000004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B-4C37-9AAE-96F3D13DA6C2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Net Zero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Sheet1!$D$7:$AM$7</c:f>
              <c:numCache>
                <c:formatCode>General</c:formatCode>
                <c:ptCount val="36"/>
                <c:pt idx="0">
                  <c:v>17569.384999999998</c:v>
                </c:pt>
                <c:pt idx="1">
                  <c:v>18365.991999999998</c:v>
                </c:pt>
                <c:pt idx="2">
                  <c:v>26774.041000000001</c:v>
                </c:pt>
                <c:pt idx="3">
                  <c:v>35227.031000000003</c:v>
                </c:pt>
                <c:pt idx="4">
                  <c:v>43727.358999999997</c:v>
                </c:pt>
                <c:pt idx="5">
                  <c:v>52277.563000000002</c:v>
                </c:pt>
                <c:pt idx="6">
                  <c:v>50680.292999999998</c:v>
                </c:pt>
                <c:pt idx="7">
                  <c:v>50133.095000000001</c:v>
                </c:pt>
                <c:pt idx="8">
                  <c:v>49683.038</c:v>
                </c:pt>
                <c:pt idx="9">
                  <c:v>48629.705000000002</c:v>
                </c:pt>
                <c:pt idx="10">
                  <c:v>47254.072999999997</c:v>
                </c:pt>
                <c:pt idx="11">
                  <c:v>47275.923999999999</c:v>
                </c:pt>
                <c:pt idx="12">
                  <c:v>47013.94</c:v>
                </c:pt>
                <c:pt idx="13">
                  <c:v>46906.703000000001</c:v>
                </c:pt>
                <c:pt idx="14">
                  <c:v>45679.044000000002</c:v>
                </c:pt>
                <c:pt idx="15">
                  <c:v>44381.834999999999</c:v>
                </c:pt>
                <c:pt idx="16">
                  <c:v>41983.843999999997</c:v>
                </c:pt>
                <c:pt idx="17">
                  <c:v>39666.36</c:v>
                </c:pt>
                <c:pt idx="18">
                  <c:v>37412.294000000002</c:v>
                </c:pt>
                <c:pt idx="19">
                  <c:v>35584.815999999999</c:v>
                </c:pt>
                <c:pt idx="20">
                  <c:v>35481.182999999997</c:v>
                </c:pt>
                <c:pt idx="21">
                  <c:v>34051.050000000003</c:v>
                </c:pt>
                <c:pt idx="22">
                  <c:v>32528.111000000001</c:v>
                </c:pt>
                <c:pt idx="23">
                  <c:v>30905.007000000001</c:v>
                </c:pt>
                <c:pt idx="24">
                  <c:v>29198.375</c:v>
                </c:pt>
                <c:pt idx="25">
                  <c:v>27507.742999999999</c:v>
                </c:pt>
                <c:pt idx="26">
                  <c:v>25436.256000000001</c:v>
                </c:pt>
                <c:pt idx="27">
                  <c:v>23250.552</c:v>
                </c:pt>
                <c:pt idx="28">
                  <c:v>20944.708999999999</c:v>
                </c:pt>
                <c:pt idx="29">
                  <c:v>18433.469000000001</c:v>
                </c:pt>
                <c:pt idx="30">
                  <c:v>15780.1</c:v>
                </c:pt>
                <c:pt idx="31">
                  <c:v>12914.028</c:v>
                </c:pt>
                <c:pt idx="32">
                  <c:v>9916.0627000000004</c:v>
                </c:pt>
                <c:pt idx="33">
                  <c:v>6773.4215999999997</c:v>
                </c:pt>
                <c:pt idx="34">
                  <c:v>3471.0873999999999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B-4C37-9AAE-96F3D13D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8064"/>
        <c:axId val="38688544"/>
      </c:lineChart>
      <c:catAx>
        <c:axId val="38688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8544"/>
        <c:crosses val="autoZero"/>
        <c:auto val="1"/>
        <c:lblAlgn val="ctr"/>
        <c:lblOffset val="100"/>
        <c:noMultiLvlLbl val="0"/>
      </c:catAx>
      <c:valAx>
        <c:axId val="38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(MTC)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Sheet1!$D$5:$AM$5</c:f>
              <c:numCache>
                <c:formatCode>General</c:formatCode>
                <c:ptCount val="36"/>
                <c:pt idx="0">
                  <c:v>17569.393</c:v>
                </c:pt>
                <c:pt idx="1">
                  <c:v>18365.991999999998</c:v>
                </c:pt>
                <c:pt idx="2">
                  <c:v>26774.045999999998</c:v>
                </c:pt>
                <c:pt idx="3">
                  <c:v>35227.033000000003</c:v>
                </c:pt>
                <c:pt idx="4">
                  <c:v>43727.362000000001</c:v>
                </c:pt>
                <c:pt idx="5">
                  <c:v>52277.565999999999</c:v>
                </c:pt>
                <c:pt idx="6">
                  <c:v>51830.898000000001</c:v>
                </c:pt>
                <c:pt idx="7">
                  <c:v>53203.356</c:v>
                </c:pt>
                <c:pt idx="8">
                  <c:v>55004.207000000002</c:v>
                </c:pt>
                <c:pt idx="9">
                  <c:v>55540.023999999998</c:v>
                </c:pt>
                <c:pt idx="10">
                  <c:v>55221.370999999999</c:v>
                </c:pt>
                <c:pt idx="11">
                  <c:v>56376.508000000002</c:v>
                </c:pt>
                <c:pt idx="12">
                  <c:v>56943.31</c:v>
                </c:pt>
                <c:pt idx="13">
                  <c:v>58298.824999999997</c:v>
                </c:pt>
                <c:pt idx="14">
                  <c:v>59696.144999999997</c:v>
                </c:pt>
                <c:pt idx="15">
                  <c:v>61138.059000000001</c:v>
                </c:pt>
                <c:pt idx="16">
                  <c:v>61077.75</c:v>
                </c:pt>
                <c:pt idx="17">
                  <c:v>60998.92</c:v>
                </c:pt>
                <c:pt idx="18">
                  <c:v>61029.517999999996</c:v>
                </c:pt>
                <c:pt idx="19">
                  <c:v>61162.031999999999</c:v>
                </c:pt>
                <c:pt idx="20">
                  <c:v>64343.453000000001</c:v>
                </c:pt>
                <c:pt idx="21">
                  <c:v>65580.796000000002</c:v>
                </c:pt>
                <c:pt idx="22">
                  <c:v>66873.89</c:v>
                </c:pt>
                <c:pt idx="23">
                  <c:v>67927.584000000003</c:v>
                </c:pt>
                <c:pt idx="24">
                  <c:v>68777.482999999993</c:v>
                </c:pt>
                <c:pt idx="25">
                  <c:v>69700.073999999993</c:v>
                </c:pt>
                <c:pt idx="26">
                  <c:v>70583.369000000006</c:v>
                </c:pt>
                <c:pt idx="27">
                  <c:v>71494.5</c:v>
                </c:pt>
                <c:pt idx="28">
                  <c:v>72441.538</c:v>
                </c:pt>
                <c:pt idx="29">
                  <c:v>73323.608999999997</c:v>
                </c:pt>
                <c:pt idx="30">
                  <c:v>74114.577000000005</c:v>
                </c:pt>
                <c:pt idx="31">
                  <c:v>73867.054000000004</c:v>
                </c:pt>
                <c:pt idx="32">
                  <c:v>73063.846000000005</c:v>
                </c:pt>
                <c:pt idx="33">
                  <c:v>72410.421000000002</c:v>
                </c:pt>
                <c:pt idx="34">
                  <c:v>71643.293999999994</c:v>
                </c:pt>
                <c:pt idx="35">
                  <c:v>69882.607999999993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6-4E4B-88F5-F77AA186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687423"/>
        <c:axId val="1332687903"/>
      </c:lineChart>
      <c:catAx>
        <c:axId val="13326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87903"/>
        <c:crosses val="autoZero"/>
        <c:auto val="1"/>
        <c:lblAlgn val="ctr"/>
        <c:lblOffset val="100"/>
        <c:noMultiLvlLbl val="0"/>
      </c:catAx>
      <c:valAx>
        <c:axId val="13326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Sheet1!$D$6:$AM$6</c:f>
              <c:numCache>
                <c:formatCode>General</c:formatCode>
                <c:ptCount val="36"/>
                <c:pt idx="0">
                  <c:v>17569.393</c:v>
                </c:pt>
                <c:pt idx="1">
                  <c:v>18365.991999999998</c:v>
                </c:pt>
                <c:pt idx="2">
                  <c:v>26774.045999999998</c:v>
                </c:pt>
                <c:pt idx="3">
                  <c:v>35227.033000000003</c:v>
                </c:pt>
                <c:pt idx="4">
                  <c:v>43727.362000000001</c:v>
                </c:pt>
                <c:pt idx="5">
                  <c:v>52277.565999999999</c:v>
                </c:pt>
                <c:pt idx="6">
                  <c:v>51830.898000000001</c:v>
                </c:pt>
                <c:pt idx="7">
                  <c:v>52440.743000000002</c:v>
                </c:pt>
                <c:pt idx="8">
                  <c:v>54151.256000000001</c:v>
                </c:pt>
                <c:pt idx="9">
                  <c:v>55477.711000000003</c:v>
                </c:pt>
                <c:pt idx="10">
                  <c:v>55271.921999999999</c:v>
                </c:pt>
                <c:pt idx="11">
                  <c:v>56392.675999999999</c:v>
                </c:pt>
                <c:pt idx="12">
                  <c:v>57284.756000000001</c:v>
                </c:pt>
                <c:pt idx="13">
                  <c:v>58291.86</c:v>
                </c:pt>
                <c:pt idx="14">
                  <c:v>59949.915999999997</c:v>
                </c:pt>
                <c:pt idx="15">
                  <c:v>61360.807999999997</c:v>
                </c:pt>
                <c:pt idx="16">
                  <c:v>61646.571000000004</c:v>
                </c:pt>
                <c:pt idx="17">
                  <c:v>61987.195</c:v>
                </c:pt>
                <c:pt idx="18">
                  <c:v>62175.004999999997</c:v>
                </c:pt>
                <c:pt idx="19">
                  <c:v>62435.887999999999</c:v>
                </c:pt>
                <c:pt idx="20">
                  <c:v>64834.163999999997</c:v>
                </c:pt>
                <c:pt idx="21">
                  <c:v>66114.388999999996</c:v>
                </c:pt>
                <c:pt idx="22">
                  <c:v>67443.994000000006</c:v>
                </c:pt>
                <c:pt idx="23">
                  <c:v>68826.198999999993</c:v>
                </c:pt>
                <c:pt idx="24">
                  <c:v>69713.255000000005</c:v>
                </c:pt>
                <c:pt idx="25">
                  <c:v>70824.11</c:v>
                </c:pt>
                <c:pt idx="26">
                  <c:v>71546.312000000005</c:v>
                </c:pt>
                <c:pt idx="27">
                  <c:v>72459.194000000003</c:v>
                </c:pt>
                <c:pt idx="28">
                  <c:v>73401.748999999996</c:v>
                </c:pt>
                <c:pt idx="29">
                  <c:v>74395.543999999994</c:v>
                </c:pt>
                <c:pt idx="30">
                  <c:v>75073.038</c:v>
                </c:pt>
                <c:pt idx="31">
                  <c:v>73377.7</c:v>
                </c:pt>
                <c:pt idx="32">
                  <c:v>73674.676999999996</c:v>
                </c:pt>
                <c:pt idx="33">
                  <c:v>73508.911999999997</c:v>
                </c:pt>
                <c:pt idx="34">
                  <c:v>73411.490999999995</c:v>
                </c:pt>
                <c:pt idx="35">
                  <c:v>69799.842000000004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4-4EDF-AE68-76CDEA0D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665151"/>
        <c:axId val="1246665631"/>
      </c:lineChart>
      <c:catAx>
        <c:axId val="12466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65631"/>
        <c:crosses val="autoZero"/>
        <c:auto val="1"/>
        <c:lblAlgn val="ctr"/>
        <c:lblOffset val="100"/>
        <c:noMultiLvlLbl val="0"/>
      </c:catAx>
      <c:valAx>
        <c:axId val="12466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Net-Zero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Sheet1!$D$7:$AM$7</c:f>
              <c:numCache>
                <c:formatCode>General</c:formatCode>
                <c:ptCount val="36"/>
                <c:pt idx="0">
                  <c:v>17569.384999999998</c:v>
                </c:pt>
                <c:pt idx="1">
                  <c:v>18365.991999999998</c:v>
                </c:pt>
                <c:pt idx="2">
                  <c:v>26774.041000000001</c:v>
                </c:pt>
                <c:pt idx="3">
                  <c:v>35227.031000000003</c:v>
                </c:pt>
                <c:pt idx="4">
                  <c:v>43727.358999999997</c:v>
                </c:pt>
                <c:pt idx="5">
                  <c:v>52277.563000000002</c:v>
                </c:pt>
                <c:pt idx="6">
                  <c:v>50680.292999999998</c:v>
                </c:pt>
                <c:pt idx="7">
                  <c:v>50133.095000000001</c:v>
                </c:pt>
                <c:pt idx="8">
                  <c:v>49683.038</c:v>
                </c:pt>
                <c:pt idx="9">
                  <c:v>48629.705000000002</c:v>
                </c:pt>
                <c:pt idx="10">
                  <c:v>47254.072999999997</c:v>
                </c:pt>
                <c:pt idx="11">
                  <c:v>47275.923999999999</c:v>
                </c:pt>
                <c:pt idx="12">
                  <c:v>47013.94</c:v>
                </c:pt>
                <c:pt idx="13">
                  <c:v>46906.703000000001</c:v>
                </c:pt>
                <c:pt idx="14">
                  <c:v>45679.044000000002</c:v>
                </c:pt>
                <c:pt idx="15">
                  <c:v>44381.834999999999</c:v>
                </c:pt>
                <c:pt idx="16">
                  <c:v>41983.843999999997</c:v>
                </c:pt>
                <c:pt idx="17">
                  <c:v>39666.36</c:v>
                </c:pt>
                <c:pt idx="18">
                  <c:v>37412.294000000002</c:v>
                </c:pt>
                <c:pt idx="19">
                  <c:v>35584.815999999999</c:v>
                </c:pt>
                <c:pt idx="20">
                  <c:v>35481.182999999997</c:v>
                </c:pt>
                <c:pt idx="21">
                  <c:v>34051.050000000003</c:v>
                </c:pt>
                <c:pt idx="22">
                  <c:v>32528.111000000001</c:v>
                </c:pt>
                <c:pt idx="23">
                  <c:v>30905.007000000001</c:v>
                </c:pt>
                <c:pt idx="24">
                  <c:v>29198.375</c:v>
                </c:pt>
                <c:pt idx="25">
                  <c:v>27507.742999999999</c:v>
                </c:pt>
                <c:pt idx="26">
                  <c:v>25436.256000000001</c:v>
                </c:pt>
                <c:pt idx="27">
                  <c:v>23250.552</c:v>
                </c:pt>
                <c:pt idx="28">
                  <c:v>20944.708999999999</c:v>
                </c:pt>
                <c:pt idx="29">
                  <c:v>18433.469000000001</c:v>
                </c:pt>
                <c:pt idx="30">
                  <c:v>15780.1</c:v>
                </c:pt>
                <c:pt idx="31">
                  <c:v>12914.028</c:v>
                </c:pt>
                <c:pt idx="32">
                  <c:v>9916.0627000000004</c:v>
                </c:pt>
                <c:pt idx="33">
                  <c:v>6773.4215999999997</c:v>
                </c:pt>
                <c:pt idx="34">
                  <c:v>3471.0873999999999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8-4943-BCD0-DE1538EF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29791"/>
        <c:axId val="2112730751"/>
      </c:lineChart>
      <c:catAx>
        <c:axId val="21127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30751"/>
        <c:crosses val="autoZero"/>
        <c:auto val="1"/>
        <c:lblAlgn val="ctr"/>
        <c:lblOffset val="100"/>
        <c:noMultiLvlLbl val="0"/>
      </c:catAx>
      <c:valAx>
        <c:axId val="2112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'Net Zero'!$F$3</c:f>
              <c:strCache>
                <c:ptCount val="1"/>
                <c:pt idx="0">
                  <c:v>Biomass Power Plant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Zero'!$G$3:$AP$3</c:f>
              <c:numCache>
                <c:formatCode>General</c:formatCode>
                <c:ptCount val="36"/>
                <c:pt idx="0">
                  <c:v>0.71099999999999997</c:v>
                </c:pt>
                <c:pt idx="1">
                  <c:v>1.3381000000000001</c:v>
                </c:pt>
                <c:pt idx="2">
                  <c:v>2.286</c:v>
                </c:pt>
                <c:pt idx="3">
                  <c:v>6.2724000000000002</c:v>
                </c:pt>
                <c:pt idx="4">
                  <c:v>6.2724000000000002</c:v>
                </c:pt>
                <c:pt idx="5">
                  <c:v>6.2724000000000002</c:v>
                </c:pt>
                <c:pt idx="6">
                  <c:v>6.2724000000000002</c:v>
                </c:pt>
                <c:pt idx="7">
                  <c:v>6.2724000000000002</c:v>
                </c:pt>
                <c:pt idx="8">
                  <c:v>6.2724000000000002</c:v>
                </c:pt>
                <c:pt idx="9">
                  <c:v>9.9466000000000001</c:v>
                </c:pt>
                <c:pt idx="10">
                  <c:v>9.3194999999999997</c:v>
                </c:pt>
                <c:pt idx="11">
                  <c:v>19.9526</c:v>
                </c:pt>
                <c:pt idx="12">
                  <c:v>24.3245</c:v>
                </c:pt>
                <c:pt idx="13">
                  <c:v>25.806899999999999</c:v>
                </c:pt>
                <c:pt idx="14">
                  <c:v>27.387899999999998</c:v>
                </c:pt>
                <c:pt idx="15">
                  <c:v>29.0749</c:v>
                </c:pt>
                <c:pt idx="16">
                  <c:v>30.875800000000002</c:v>
                </c:pt>
                <c:pt idx="17">
                  <c:v>30.839700000000001</c:v>
                </c:pt>
                <c:pt idx="18">
                  <c:v>26.574300000000001</c:v>
                </c:pt>
                <c:pt idx="19">
                  <c:v>22.348099999999999</c:v>
                </c:pt>
                <c:pt idx="20">
                  <c:v>12.240500000000001</c:v>
                </c:pt>
                <c:pt idx="21">
                  <c:v>3.9514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525-847B-1B53EDFCA36C}"/>
            </c:ext>
          </c:extLst>
        </c:ser>
        <c:ser>
          <c:idx val="1"/>
          <c:order val="1"/>
          <c:tx>
            <c:strRef>
              <c:f>'Net Zero'!$F$4</c:f>
              <c:strCache>
                <c:ptCount val="1"/>
                <c:pt idx="0">
                  <c:v>Coal Power Plant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Zero'!$G$4:$AP$4</c:f>
              <c:numCache>
                <c:formatCode>General</c:formatCode>
                <c:ptCount val="36"/>
                <c:pt idx="20">
                  <c:v>0.63119999999999998</c:v>
                </c:pt>
                <c:pt idx="21">
                  <c:v>1.8345</c:v>
                </c:pt>
                <c:pt idx="22">
                  <c:v>2.8881999999999999</c:v>
                </c:pt>
                <c:pt idx="23">
                  <c:v>10.8264</c:v>
                </c:pt>
                <c:pt idx="24">
                  <c:v>11.030799999999999</c:v>
                </c:pt>
                <c:pt idx="25">
                  <c:v>10.1092</c:v>
                </c:pt>
                <c:pt idx="26">
                  <c:v>9.1565999999999992</c:v>
                </c:pt>
                <c:pt idx="27">
                  <c:v>6.6161000000000003</c:v>
                </c:pt>
                <c:pt idx="28">
                  <c:v>0.24249999999999999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525-847B-1B53EDFCA36C}"/>
            </c:ext>
          </c:extLst>
        </c:ser>
        <c:ser>
          <c:idx val="6"/>
          <c:order val="6"/>
          <c:tx>
            <c:strRef>
              <c:f>'Net Zero'!$F$9</c:f>
              <c:strCache>
                <c:ptCount val="1"/>
                <c:pt idx="0">
                  <c:v>Gas Power Plant (CCGT)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Zero'!$G$9:$AP$9</c:f>
              <c:numCache>
                <c:formatCode>General</c:formatCode>
                <c:ptCount val="36"/>
                <c:pt idx="7">
                  <c:v>7.6921999999999997</c:v>
                </c:pt>
                <c:pt idx="8">
                  <c:v>13.6295</c:v>
                </c:pt>
                <c:pt idx="9">
                  <c:v>13.6295</c:v>
                </c:pt>
                <c:pt idx="10">
                  <c:v>13.4192</c:v>
                </c:pt>
                <c:pt idx="11">
                  <c:v>13.189399999999999</c:v>
                </c:pt>
                <c:pt idx="12">
                  <c:v>12.460100000000001</c:v>
                </c:pt>
                <c:pt idx="13">
                  <c:v>12.5106</c:v>
                </c:pt>
                <c:pt idx="14">
                  <c:v>11.942</c:v>
                </c:pt>
                <c:pt idx="15">
                  <c:v>11.3371</c:v>
                </c:pt>
                <c:pt idx="16">
                  <c:v>10.5761</c:v>
                </c:pt>
                <c:pt idx="17">
                  <c:v>9.8269000000000002</c:v>
                </c:pt>
                <c:pt idx="18">
                  <c:v>9.0882000000000005</c:v>
                </c:pt>
                <c:pt idx="19">
                  <c:v>8.3756000000000004</c:v>
                </c:pt>
                <c:pt idx="20">
                  <c:v>7.6749999999999998</c:v>
                </c:pt>
                <c:pt idx="21">
                  <c:v>6.9882</c:v>
                </c:pt>
                <c:pt idx="22">
                  <c:v>6.3164999999999996</c:v>
                </c:pt>
                <c:pt idx="23">
                  <c:v>5.6618000000000004</c:v>
                </c:pt>
                <c:pt idx="24">
                  <c:v>4.8677999999999999</c:v>
                </c:pt>
                <c:pt idx="25">
                  <c:v>4.7576999999999998</c:v>
                </c:pt>
                <c:pt idx="26">
                  <c:v>4.5910000000000002</c:v>
                </c:pt>
                <c:pt idx="27">
                  <c:v>4.3647999999999998</c:v>
                </c:pt>
                <c:pt idx="28">
                  <c:v>4.0758999999999999</c:v>
                </c:pt>
                <c:pt idx="29">
                  <c:v>3.7208999999999999</c:v>
                </c:pt>
                <c:pt idx="30">
                  <c:v>3.2965</c:v>
                </c:pt>
                <c:pt idx="31">
                  <c:v>2.7989999999999999</c:v>
                </c:pt>
                <c:pt idx="32">
                  <c:v>2.2246000000000001</c:v>
                </c:pt>
                <c:pt idx="33">
                  <c:v>1.5693999999999999</c:v>
                </c:pt>
                <c:pt idx="34">
                  <c:v>0.81520000000000004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6-4525-847B-1B53EDFCA36C}"/>
            </c:ext>
          </c:extLst>
        </c:ser>
        <c:ser>
          <c:idx val="7"/>
          <c:order val="7"/>
          <c:tx>
            <c:strRef>
              <c:f>'Net Zero'!$F$10</c:f>
              <c:strCache>
                <c:ptCount val="1"/>
                <c:pt idx="0">
                  <c:v>Light Fuel Oil Power Plant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Zero'!$G$10:$AP$10</c:f>
              <c:numCache>
                <c:formatCode>General</c:formatCode>
                <c:ptCount val="36"/>
                <c:pt idx="23">
                  <c:v>24.8005</c:v>
                </c:pt>
                <c:pt idx="24">
                  <c:v>20.8065</c:v>
                </c:pt>
                <c:pt idx="25">
                  <c:v>11.5647</c:v>
                </c:pt>
                <c:pt idx="26">
                  <c:v>3.3174999999999999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6-4525-847B-1B53EDFCA36C}"/>
            </c:ext>
          </c:extLst>
        </c:ser>
        <c:ser>
          <c:idx val="8"/>
          <c:order val="8"/>
          <c:tx>
            <c:strRef>
              <c:f>'Net Zero'!$F$11</c:f>
              <c:strCache>
                <c:ptCount val="1"/>
                <c:pt idx="0">
                  <c:v>Oil Fired Gas Turbine (SCGT)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Zero'!$G$11:$AP$11</c:f>
              <c:numCache>
                <c:formatCode>General</c:formatCode>
                <c:ptCount val="36"/>
                <c:pt idx="24">
                  <c:v>0.71960000000000002</c:v>
                </c:pt>
                <c:pt idx="25">
                  <c:v>2.3567999999999998</c:v>
                </c:pt>
                <c:pt idx="26">
                  <c:v>3.4237000000000002</c:v>
                </c:pt>
                <c:pt idx="27">
                  <c:v>4.3014999999999999</c:v>
                </c:pt>
                <c:pt idx="28">
                  <c:v>4.9764999999999997</c:v>
                </c:pt>
                <c:pt idx="29">
                  <c:v>4.3741000000000003</c:v>
                </c:pt>
                <c:pt idx="30">
                  <c:v>3.7374000000000001</c:v>
                </c:pt>
                <c:pt idx="31">
                  <c:v>3.0524</c:v>
                </c:pt>
                <c:pt idx="32">
                  <c:v>2.3374999999999999</c:v>
                </c:pt>
                <c:pt idx="33">
                  <c:v>1.5914999999999999</c:v>
                </c:pt>
                <c:pt idx="34">
                  <c:v>0.81279999999999997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6-4525-847B-1B53EDFCA36C}"/>
            </c:ext>
          </c:extLst>
        </c:ser>
        <c:ser>
          <c:idx val="9"/>
          <c:order val="9"/>
          <c:tx>
            <c:strRef>
              <c:f>'Net Zero'!$F$12</c:f>
              <c:strCache>
                <c:ptCount val="1"/>
                <c:pt idx="0">
                  <c:v>Solar PV (Utility)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Zero'!$G$12:$AP$12</c:f>
              <c:numCache>
                <c:formatCode>General</c:formatCode>
                <c:ptCount val="36"/>
                <c:pt idx="0">
                  <c:v>0.17199999999999999</c:v>
                </c:pt>
                <c:pt idx="1">
                  <c:v>0.1736</c:v>
                </c:pt>
                <c:pt idx="2">
                  <c:v>0.50190000000000001</c:v>
                </c:pt>
                <c:pt idx="3">
                  <c:v>0.50190000000000001</c:v>
                </c:pt>
                <c:pt idx="4">
                  <c:v>0.64849999999999997</c:v>
                </c:pt>
                <c:pt idx="5">
                  <c:v>1.9903</c:v>
                </c:pt>
                <c:pt idx="6">
                  <c:v>6.8632</c:v>
                </c:pt>
                <c:pt idx="7">
                  <c:v>7.2281000000000004</c:v>
                </c:pt>
                <c:pt idx="8">
                  <c:v>7.6138000000000003</c:v>
                </c:pt>
                <c:pt idx="9">
                  <c:v>8.0213999999999999</c:v>
                </c:pt>
                <c:pt idx="10">
                  <c:v>8.4524000000000008</c:v>
                </c:pt>
                <c:pt idx="11">
                  <c:v>8.9083000000000006</c:v>
                </c:pt>
                <c:pt idx="12">
                  <c:v>9.2561</c:v>
                </c:pt>
                <c:pt idx="13">
                  <c:v>9.6349</c:v>
                </c:pt>
                <c:pt idx="14">
                  <c:v>10.0457</c:v>
                </c:pt>
                <c:pt idx="15">
                  <c:v>10.489800000000001</c:v>
                </c:pt>
                <c:pt idx="16">
                  <c:v>11.466900000000001</c:v>
                </c:pt>
                <c:pt idx="17">
                  <c:v>12.1622</c:v>
                </c:pt>
                <c:pt idx="18">
                  <c:v>12.903499999999999</c:v>
                </c:pt>
                <c:pt idx="19">
                  <c:v>13.693899999999999</c:v>
                </c:pt>
                <c:pt idx="20">
                  <c:v>14.5374</c:v>
                </c:pt>
                <c:pt idx="21">
                  <c:v>15.437900000000001</c:v>
                </c:pt>
                <c:pt idx="22">
                  <c:v>16.1965</c:v>
                </c:pt>
                <c:pt idx="23">
                  <c:v>16.9953</c:v>
                </c:pt>
                <c:pt idx="24">
                  <c:v>17.836600000000001</c:v>
                </c:pt>
                <c:pt idx="25">
                  <c:v>18.722999999999999</c:v>
                </c:pt>
                <c:pt idx="26">
                  <c:v>19.6572</c:v>
                </c:pt>
                <c:pt idx="27">
                  <c:v>20.554099999999998</c:v>
                </c:pt>
                <c:pt idx="28">
                  <c:v>21.502099999999999</c:v>
                </c:pt>
                <c:pt idx="29">
                  <c:v>22.503799999999998</c:v>
                </c:pt>
                <c:pt idx="30">
                  <c:v>23.5624</c:v>
                </c:pt>
                <c:pt idx="31">
                  <c:v>31.927</c:v>
                </c:pt>
                <c:pt idx="32">
                  <c:v>32.765300000000003</c:v>
                </c:pt>
                <c:pt idx="33">
                  <c:v>33.628</c:v>
                </c:pt>
                <c:pt idx="34">
                  <c:v>34.515999999999998</c:v>
                </c:pt>
                <c:pt idx="35">
                  <c:v>35.43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6-4525-847B-1B53EDFCA36C}"/>
            </c:ext>
          </c:extLst>
        </c:ser>
        <c:ser>
          <c:idx val="10"/>
          <c:order val="10"/>
          <c:tx>
            <c:strRef>
              <c:f>'Net Zero'!$F$13</c:f>
              <c:strCache>
                <c:ptCount val="1"/>
                <c:pt idx="0">
                  <c:v>Utility-scale PV with 2 hour storage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Zero'!$G$13:$AP$13</c:f>
              <c:numCache>
                <c:formatCode>General</c:formatCode>
                <c:ptCount val="36"/>
                <c:pt idx="10">
                  <c:v>6.8632</c:v>
                </c:pt>
                <c:pt idx="11">
                  <c:v>7.2281000000000004</c:v>
                </c:pt>
                <c:pt idx="12">
                  <c:v>7.6138000000000003</c:v>
                </c:pt>
                <c:pt idx="13">
                  <c:v>8.0213999999999999</c:v>
                </c:pt>
                <c:pt idx="14">
                  <c:v>8.4524000000000008</c:v>
                </c:pt>
                <c:pt idx="15">
                  <c:v>8.9083000000000006</c:v>
                </c:pt>
                <c:pt idx="16">
                  <c:v>9.2561</c:v>
                </c:pt>
                <c:pt idx="17">
                  <c:v>9.6349</c:v>
                </c:pt>
                <c:pt idx="18">
                  <c:v>10.0457</c:v>
                </c:pt>
                <c:pt idx="19">
                  <c:v>10.489800000000001</c:v>
                </c:pt>
                <c:pt idx="20">
                  <c:v>11.466799999999999</c:v>
                </c:pt>
                <c:pt idx="21">
                  <c:v>12.1622</c:v>
                </c:pt>
                <c:pt idx="22">
                  <c:v>12.903499999999999</c:v>
                </c:pt>
                <c:pt idx="23">
                  <c:v>13.693899999999999</c:v>
                </c:pt>
                <c:pt idx="24">
                  <c:v>14.5374</c:v>
                </c:pt>
                <c:pt idx="25">
                  <c:v>15.437900000000001</c:v>
                </c:pt>
                <c:pt idx="26">
                  <c:v>16.1966</c:v>
                </c:pt>
                <c:pt idx="27">
                  <c:v>16.9953</c:v>
                </c:pt>
                <c:pt idx="28">
                  <c:v>17.836600000000001</c:v>
                </c:pt>
                <c:pt idx="29">
                  <c:v>18.722999999999999</c:v>
                </c:pt>
                <c:pt idx="30">
                  <c:v>19.6572</c:v>
                </c:pt>
                <c:pt idx="31">
                  <c:v>20.554099999999998</c:v>
                </c:pt>
                <c:pt idx="32">
                  <c:v>21.502099999999999</c:v>
                </c:pt>
                <c:pt idx="33">
                  <c:v>22.503900000000002</c:v>
                </c:pt>
                <c:pt idx="34">
                  <c:v>23.5624</c:v>
                </c:pt>
                <c:pt idx="35">
                  <c:v>31.927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6-4525-847B-1B53EDFCA36C}"/>
            </c:ext>
          </c:extLst>
        </c:ser>
        <c:ser>
          <c:idx val="11"/>
          <c:order val="11"/>
          <c:tx>
            <c:strRef>
              <c:f>'Net Zero'!$F$14</c:f>
              <c:strCache>
                <c:ptCount val="1"/>
                <c:pt idx="0">
                  <c:v>Micro Grid (Distributed PV with Storage)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Zero'!$G$14:$AP$14</c:f>
              <c:numCache>
                <c:formatCode>General</c:formatCode>
                <c:ptCount val="36"/>
                <c:pt idx="11">
                  <c:v>0.16919999999999999</c:v>
                </c:pt>
                <c:pt idx="12">
                  <c:v>0.16880000000000001</c:v>
                </c:pt>
                <c:pt idx="13">
                  <c:v>0.1686</c:v>
                </c:pt>
                <c:pt idx="14">
                  <c:v>0.1686</c:v>
                </c:pt>
                <c:pt idx="15">
                  <c:v>11.687799999999999</c:v>
                </c:pt>
                <c:pt idx="16">
                  <c:v>17.8325</c:v>
                </c:pt>
                <c:pt idx="17">
                  <c:v>21.668900000000001</c:v>
                </c:pt>
                <c:pt idx="18">
                  <c:v>22.5928</c:v>
                </c:pt>
                <c:pt idx="19">
                  <c:v>23.5914</c:v>
                </c:pt>
                <c:pt idx="20">
                  <c:v>25.788900000000002</c:v>
                </c:pt>
                <c:pt idx="21">
                  <c:v>27.352900000000002</c:v>
                </c:pt>
                <c:pt idx="22">
                  <c:v>29.0198</c:v>
                </c:pt>
                <c:pt idx="23">
                  <c:v>30.797599999999999</c:v>
                </c:pt>
                <c:pt idx="24">
                  <c:v>32.694600000000001</c:v>
                </c:pt>
                <c:pt idx="25">
                  <c:v>34.719700000000003</c:v>
                </c:pt>
                <c:pt idx="26">
                  <c:v>36.426000000000002</c:v>
                </c:pt>
                <c:pt idx="27">
                  <c:v>38.2224</c:v>
                </c:pt>
                <c:pt idx="28">
                  <c:v>40.114400000000003</c:v>
                </c:pt>
                <c:pt idx="29">
                  <c:v>42.107900000000001</c:v>
                </c:pt>
                <c:pt idx="30">
                  <c:v>44.209099999999999</c:v>
                </c:pt>
                <c:pt idx="31">
                  <c:v>46.226199999999999</c:v>
                </c:pt>
                <c:pt idx="32">
                  <c:v>48.357999999999997</c:v>
                </c:pt>
                <c:pt idx="33">
                  <c:v>50.610999999999997</c:v>
                </c:pt>
                <c:pt idx="34">
                  <c:v>52.991799999999998</c:v>
                </c:pt>
                <c:pt idx="35">
                  <c:v>71.803700000000006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56-4525-847B-1B53EDFCA36C}"/>
            </c:ext>
          </c:extLst>
        </c:ser>
        <c:ser>
          <c:idx val="12"/>
          <c:order val="12"/>
          <c:tx>
            <c:strRef>
              <c:f>'Net Zero'!$F$15</c:f>
              <c:strCache>
                <c:ptCount val="1"/>
                <c:pt idx="0">
                  <c:v>Electricity Imports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Zero'!$G$15:$AP$15</c:f>
              <c:numCache>
                <c:formatCode>General</c:formatCode>
                <c:ptCount val="36"/>
                <c:pt idx="0">
                  <c:v>9.641</c:v>
                </c:pt>
                <c:pt idx="1">
                  <c:v>11.106</c:v>
                </c:pt>
                <c:pt idx="2">
                  <c:v>10.58</c:v>
                </c:pt>
                <c:pt idx="3">
                  <c:v>12.416</c:v>
                </c:pt>
                <c:pt idx="4">
                  <c:v>12.416</c:v>
                </c:pt>
                <c:pt idx="5">
                  <c:v>12.416</c:v>
                </c:pt>
                <c:pt idx="6">
                  <c:v>12.416</c:v>
                </c:pt>
                <c:pt idx="7">
                  <c:v>12.416</c:v>
                </c:pt>
                <c:pt idx="8">
                  <c:v>12.416</c:v>
                </c:pt>
                <c:pt idx="9">
                  <c:v>12.416</c:v>
                </c:pt>
                <c:pt idx="10">
                  <c:v>8.6912000000000003</c:v>
                </c:pt>
                <c:pt idx="11">
                  <c:v>8.6912000000000003</c:v>
                </c:pt>
                <c:pt idx="12">
                  <c:v>8.6912000000000003</c:v>
                </c:pt>
                <c:pt idx="13">
                  <c:v>8.6912000000000003</c:v>
                </c:pt>
                <c:pt idx="14">
                  <c:v>6.2080000000000002</c:v>
                </c:pt>
                <c:pt idx="15">
                  <c:v>6.2080000000000002</c:v>
                </c:pt>
                <c:pt idx="16">
                  <c:v>6.2080000000000002</c:v>
                </c:pt>
                <c:pt idx="17">
                  <c:v>3.7248000000000001</c:v>
                </c:pt>
                <c:pt idx="18">
                  <c:v>3.7248000000000001</c:v>
                </c:pt>
                <c:pt idx="19">
                  <c:v>3.7248000000000001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56-4525-847B-1B53EDFCA36C}"/>
            </c:ext>
          </c:extLst>
        </c:ser>
        <c:ser>
          <c:idx val="13"/>
          <c:order val="13"/>
          <c:tx>
            <c:strRef>
              <c:f>'Net Zero'!$F$16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Zero'!$G$16:$AP$16</c:f>
              <c:numCache>
                <c:formatCode>General</c:formatCode>
                <c:ptCount val="36"/>
                <c:pt idx="9">
                  <c:v>2.41E-2</c:v>
                </c:pt>
                <c:pt idx="10">
                  <c:v>2.41E-2</c:v>
                </c:pt>
                <c:pt idx="11">
                  <c:v>0.24129999999999999</c:v>
                </c:pt>
                <c:pt idx="12">
                  <c:v>0.24129999999999999</c:v>
                </c:pt>
                <c:pt idx="13">
                  <c:v>2.3767</c:v>
                </c:pt>
                <c:pt idx="14">
                  <c:v>8.4524000000000008</c:v>
                </c:pt>
                <c:pt idx="15">
                  <c:v>8.9083000000000006</c:v>
                </c:pt>
                <c:pt idx="16">
                  <c:v>9.2561</c:v>
                </c:pt>
                <c:pt idx="17">
                  <c:v>9.6349</c:v>
                </c:pt>
                <c:pt idx="18">
                  <c:v>10.0457</c:v>
                </c:pt>
                <c:pt idx="19">
                  <c:v>10.489800000000001</c:v>
                </c:pt>
                <c:pt idx="20">
                  <c:v>11.466900000000001</c:v>
                </c:pt>
                <c:pt idx="21">
                  <c:v>12.1623</c:v>
                </c:pt>
                <c:pt idx="22">
                  <c:v>12.903499999999999</c:v>
                </c:pt>
                <c:pt idx="23">
                  <c:v>13.693899999999999</c:v>
                </c:pt>
                <c:pt idx="24">
                  <c:v>14.5374</c:v>
                </c:pt>
                <c:pt idx="25">
                  <c:v>15.437900000000001</c:v>
                </c:pt>
                <c:pt idx="26">
                  <c:v>16.1965</c:v>
                </c:pt>
                <c:pt idx="27">
                  <c:v>16.9953</c:v>
                </c:pt>
                <c:pt idx="28">
                  <c:v>17.836600000000001</c:v>
                </c:pt>
                <c:pt idx="29">
                  <c:v>18.722999999999999</c:v>
                </c:pt>
                <c:pt idx="30">
                  <c:v>19.657299999999999</c:v>
                </c:pt>
                <c:pt idx="31">
                  <c:v>20.554099999999998</c:v>
                </c:pt>
                <c:pt idx="32">
                  <c:v>21.501999999999999</c:v>
                </c:pt>
                <c:pt idx="33">
                  <c:v>22.503799999999998</c:v>
                </c:pt>
                <c:pt idx="34">
                  <c:v>23.5624</c:v>
                </c:pt>
                <c:pt idx="35">
                  <c:v>31.927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56-4525-847B-1B53EDFCA36C}"/>
            </c:ext>
          </c:extLst>
        </c:ser>
        <c:ser>
          <c:idx val="14"/>
          <c:order val="14"/>
          <c:tx>
            <c:strRef>
              <c:f>'Net Zero'!$F$17</c:f>
              <c:strCache>
                <c:ptCount val="1"/>
                <c:pt idx="0">
                  <c:v>Onshore Wind with storage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Zero'!$G$17:$AP$17</c:f>
              <c:numCache>
                <c:formatCode>General</c:formatCode>
                <c:ptCount val="36"/>
                <c:pt idx="14">
                  <c:v>8.3361999999999998</c:v>
                </c:pt>
                <c:pt idx="15">
                  <c:v>8.3361999999999998</c:v>
                </c:pt>
                <c:pt idx="16">
                  <c:v>8.3361999999999998</c:v>
                </c:pt>
                <c:pt idx="17">
                  <c:v>10.945600000000001</c:v>
                </c:pt>
                <c:pt idx="18">
                  <c:v>13.130599999999999</c:v>
                </c:pt>
                <c:pt idx="19">
                  <c:v>14.858599999999999</c:v>
                </c:pt>
                <c:pt idx="20">
                  <c:v>19.1114</c:v>
                </c:pt>
                <c:pt idx="21">
                  <c:v>20.270399999999999</c:v>
                </c:pt>
                <c:pt idx="22">
                  <c:v>21.505800000000001</c:v>
                </c:pt>
                <c:pt idx="23">
                  <c:v>22.8232</c:v>
                </c:pt>
                <c:pt idx="24">
                  <c:v>24.228999999999999</c:v>
                </c:pt>
                <c:pt idx="25">
                  <c:v>25.729800000000001</c:v>
                </c:pt>
                <c:pt idx="26">
                  <c:v>26.994299999999999</c:v>
                </c:pt>
                <c:pt idx="27">
                  <c:v>28.325500000000002</c:v>
                </c:pt>
                <c:pt idx="28">
                  <c:v>29.727699999999999</c:v>
                </c:pt>
                <c:pt idx="29">
                  <c:v>31.204999999999998</c:v>
                </c:pt>
                <c:pt idx="30">
                  <c:v>32.762099999999997</c:v>
                </c:pt>
                <c:pt idx="31">
                  <c:v>34.256900000000002</c:v>
                </c:pt>
                <c:pt idx="32">
                  <c:v>35.836799999999997</c:v>
                </c:pt>
                <c:pt idx="33">
                  <c:v>37.506399999999999</c:v>
                </c:pt>
                <c:pt idx="34">
                  <c:v>39.270699999999998</c:v>
                </c:pt>
                <c:pt idx="35">
                  <c:v>53.2117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56-4525-847B-1B53EDFCA36C}"/>
            </c:ext>
          </c:extLst>
        </c:ser>
        <c:ser>
          <c:idx val="15"/>
          <c:order val="15"/>
          <c:tx>
            <c:strRef>
              <c:f>'Net Zero'!$F$18</c:f>
              <c:strCache>
                <c:ptCount val="1"/>
                <c:pt idx="0">
                  <c:v>Hydropower Plant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Zero'!$G$18:$AP$18</c:f>
              <c:numCache>
                <c:formatCode>General</c:formatCode>
                <c:ptCount val="36"/>
                <c:pt idx="0">
                  <c:v>5.2871000000000006</c:v>
                </c:pt>
                <c:pt idx="1">
                  <c:v>5.0434999999999999</c:v>
                </c:pt>
                <c:pt idx="2">
                  <c:v>5.9524999999999997</c:v>
                </c:pt>
                <c:pt idx="3">
                  <c:v>4.7500999999999998</c:v>
                </c:pt>
                <c:pt idx="4">
                  <c:v>4.1784999999999997</c:v>
                </c:pt>
                <c:pt idx="5">
                  <c:v>3.0091000000000001</c:v>
                </c:pt>
                <c:pt idx="6">
                  <c:v>10.518600000000001</c:v>
                </c:pt>
                <c:pt idx="7">
                  <c:v>13.4122</c:v>
                </c:pt>
                <c:pt idx="8">
                  <c:v>13.4122</c:v>
                </c:pt>
                <c:pt idx="9">
                  <c:v>13.4122</c:v>
                </c:pt>
                <c:pt idx="10">
                  <c:v>13.4122</c:v>
                </c:pt>
                <c:pt idx="11">
                  <c:v>13.4122</c:v>
                </c:pt>
                <c:pt idx="12">
                  <c:v>13.4122</c:v>
                </c:pt>
                <c:pt idx="13">
                  <c:v>13.4122</c:v>
                </c:pt>
                <c:pt idx="14">
                  <c:v>13.4122</c:v>
                </c:pt>
                <c:pt idx="15">
                  <c:v>13.4122</c:v>
                </c:pt>
                <c:pt idx="16">
                  <c:v>13.4122</c:v>
                </c:pt>
                <c:pt idx="17">
                  <c:v>13.4122</c:v>
                </c:pt>
                <c:pt idx="18">
                  <c:v>13.4122</c:v>
                </c:pt>
                <c:pt idx="19">
                  <c:v>13.4122</c:v>
                </c:pt>
                <c:pt idx="20">
                  <c:v>13.4122</c:v>
                </c:pt>
                <c:pt idx="21">
                  <c:v>13.4122</c:v>
                </c:pt>
                <c:pt idx="22">
                  <c:v>13.4122</c:v>
                </c:pt>
                <c:pt idx="23">
                  <c:v>13.4122</c:v>
                </c:pt>
                <c:pt idx="24">
                  <c:v>13.4122</c:v>
                </c:pt>
                <c:pt idx="25">
                  <c:v>13.4122</c:v>
                </c:pt>
                <c:pt idx="26">
                  <c:v>13.4122</c:v>
                </c:pt>
                <c:pt idx="27">
                  <c:v>13.4122</c:v>
                </c:pt>
                <c:pt idx="28">
                  <c:v>13.4122</c:v>
                </c:pt>
                <c:pt idx="29">
                  <c:v>13.4122</c:v>
                </c:pt>
                <c:pt idx="30">
                  <c:v>13.4122</c:v>
                </c:pt>
                <c:pt idx="31">
                  <c:v>13.4122</c:v>
                </c:pt>
                <c:pt idx="32">
                  <c:v>13.4122</c:v>
                </c:pt>
                <c:pt idx="33">
                  <c:v>13.4122</c:v>
                </c:pt>
                <c:pt idx="34">
                  <c:v>13.4122</c:v>
                </c:pt>
                <c:pt idx="35">
                  <c:v>13.4122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56-4525-847B-1B53EDFCA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364207"/>
        <c:axId val="11493646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'Net Zero'!$F$5</c15:sqref>
                        </c15:formulaRef>
                      </c:ext>
                    </c:extLst>
                    <c:strCache>
                      <c:ptCount val="1"/>
                      <c:pt idx="0">
                        <c:v>Large Hydropower Plant (&gt;100MW)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'Net Zero'!$G$2:$AP$2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'Net Zero'!$G$5:$AP$5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3.5733000000000001</c:v>
                      </c:pt>
                      <c:pt idx="1">
                        <c:v>3.3296999999999999</c:v>
                      </c:pt>
                      <c:pt idx="2">
                        <c:v>4.2386999999999997</c:v>
                      </c:pt>
                      <c:pt idx="3">
                        <c:v>3.0363000000000002</c:v>
                      </c:pt>
                      <c:pt idx="4">
                        <c:v>2.4647000000000001</c:v>
                      </c:pt>
                      <c:pt idx="5">
                        <c:v>1.2952999999999999</c:v>
                      </c:pt>
                      <c:pt idx="6">
                        <c:v>5.1859999999999999</c:v>
                      </c:pt>
                      <c:pt idx="7">
                        <c:v>8.0795999999999992</c:v>
                      </c:pt>
                      <c:pt idx="8">
                        <c:v>8.0795999999999992</c:v>
                      </c:pt>
                      <c:pt idx="9">
                        <c:v>8.0795999999999992</c:v>
                      </c:pt>
                      <c:pt idx="10">
                        <c:v>8.0795999999999992</c:v>
                      </c:pt>
                      <c:pt idx="11">
                        <c:v>8.0795999999999992</c:v>
                      </c:pt>
                      <c:pt idx="12">
                        <c:v>8.0795999999999992</c:v>
                      </c:pt>
                      <c:pt idx="13">
                        <c:v>8.0795999999999992</c:v>
                      </c:pt>
                      <c:pt idx="14">
                        <c:v>8.0795999999999992</c:v>
                      </c:pt>
                      <c:pt idx="15">
                        <c:v>8.0795999999999992</c:v>
                      </c:pt>
                      <c:pt idx="16">
                        <c:v>8.0795999999999992</c:v>
                      </c:pt>
                      <c:pt idx="17">
                        <c:v>8.0795999999999992</c:v>
                      </c:pt>
                      <c:pt idx="18">
                        <c:v>8.0795999999999992</c:v>
                      </c:pt>
                      <c:pt idx="19">
                        <c:v>8.0795999999999992</c:v>
                      </c:pt>
                      <c:pt idx="20">
                        <c:v>8.0795999999999992</c:v>
                      </c:pt>
                      <c:pt idx="21">
                        <c:v>8.0795999999999992</c:v>
                      </c:pt>
                      <c:pt idx="22">
                        <c:v>8.0795999999999992</c:v>
                      </c:pt>
                      <c:pt idx="23">
                        <c:v>8.0795999999999992</c:v>
                      </c:pt>
                      <c:pt idx="24">
                        <c:v>8.0795999999999992</c:v>
                      </c:pt>
                      <c:pt idx="25">
                        <c:v>8.0795999999999992</c:v>
                      </c:pt>
                      <c:pt idx="26">
                        <c:v>8.0795999999999992</c:v>
                      </c:pt>
                      <c:pt idx="27">
                        <c:v>8.0795999999999992</c:v>
                      </c:pt>
                      <c:pt idx="28">
                        <c:v>8.0795999999999992</c:v>
                      </c:pt>
                      <c:pt idx="29">
                        <c:v>8.0795999999999992</c:v>
                      </c:pt>
                      <c:pt idx="30">
                        <c:v>8.0795999999999992</c:v>
                      </c:pt>
                      <c:pt idx="31">
                        <c:v>8.0795999999999992</c:v>
                      </c:pt>
                      <c:pt idx="32">
                        <c:v>8.0795999999999992</c:v>
                      </c:pt>
                      <c:pt idx="33">
                        <c:v>8.0795999999999992</c:v>
                      </c:pt>
                      <c:pt idx="34">
                        <c:v>8.0795999999999992</c:v>
                      </c:pt>
                      <c:pt idx="35">
                        <c:v>8.0795999999999992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256-4525-847B-1B53EDFCA36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Zero'!$F$6</c15:sqref>
                        </c15:formulaRef>
                      </c:ext>
                    </c:extLst>
                    <c:strCache>
                      <c:ptCount val="1"/>
                      <c:pt idx="0">
                        <c:v>Medium Hydropower Plant (10-100MW)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Zero'!$G$2:$AP$2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Zero'!$G$6:$AP$6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1.7138</c:v>
                      </c:pt>
                      <c:pt idx="1">
                        <c:v>1.7138</c:v>
                      </c:pt>
                      <c:pt idx="2">
                        <c:v>1.7138</c:v>
                      </c:pt>
                      <c:pt idx="3">
                        <c:v>1.7138</c:v>
                      </c:pt>
                      <c:pt idx="4">
                        <c:v>1.7138</c:v>
                      </c:pt>
                      <c:pt idx="5">
                        <c:v>1.7138</c:v>
                      </c:pt>
                      <c:pt idx="6">
                        <c:v>3.0972</c:v>
                      </c:pt>
                      <c:pt idx="7">
                        <c:v>3.0972</c:v>
                      </c:pt>
                      <c:pt idx="8">
                        <c:v>3.0972</c:v>
                      </c:pt>
                      <c:pt idx="9">
                        <c:v>3.0972</c:v>
                      </c:pt>
                      <c:pt idx="10">
                        <c:v>3.0972</c:v>
                      </c:pt>
                      <c:pt idx="11">
                        <c:v>3.0972</c:v>
                      </c:pt>
                      <c:pt idx="12">
                        <c:v>3.0972</c:v>
                      </c:pt>
                      <c:pt idx="13">
                        <c:v>3.0972</c:v>
                      </c:pt>
                      <c:pt idx="14">
                        <c:v>3.0972</c:v>
                      </c:pt>
                      <c:pt idx="15">
                        <c:v>3.0972</c:v>
                      </c:pt>
                      <c:pt idx="16">
                        <c:v>3.0972</c:v>
                      </c:pt>
                      <c:pt idx="17">
                        <c:v>3.0972</c:v>
                      </c:pt>
                      <c:pt idx="18">
                        <c:v>3.0972</c:v>
                      </c:pt>
                      <c:pt idx="19">
                        <c:v>3.0972</c:v>
                      </c:pt>
                      <c:pt idx="20">
                        <c:v>3.0972</c:v>
                      </c:pt>
                      <c:pt idx="21">
                        <c:v>3.0972</c:v>
                      </c:pt>
                      <c:pt idx="22">
                        <c:v>3.0972</c:v>
                      </c:pt>
                      <c:pt idx="23">
                        <c:v>3.0972</c:v>
                      </c:pt>
                      <c:pt idx="24">
                        <c:v>3.0972</c:v>
                      </c:pt>
                      <c:pt idx="25">
                        <c:v>3.0972</c:v>
                      </c:pt>
                      <c:pt idx="26">
                        <c:v>3.0972</c:v>
                      </c:pt>
                      <c:pt idx="27">
                        <c:v>3.0972</c:v>
                      </c:pt>
                      <c:pt idx="28">
                        <c:v>3.0972</c:v>
                      </c:pt>
                      <c:pt idx="29">
                        <c:v>3.0972</c:v>
                      </c:pt>
                      <c:pt idx="30">
                        <c:v>3.0972</c:v>
                      </c:pt>
                      <c:pt idx="31">
                        <c:v>3.0972</c:v>
                      </c:pt>
                      <c:pt idx="32">
                        <c:v>3.0972</c:v>
                      </c:pt>
                      <c:pt idx="33">
                        <c:v>3.0972</c:v>
                      </c:pt>
                      <c:pt idx="34">
                        <c:v>3.0972</c:v>
                      </c:pt>
                      <c:pt idx="35">
                        <c:v>3.0972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56-4525-847B-1B53EDFCA3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Zero'!$F$7</c15:sqref>
                        </c15:formulaRef>
                      </c:ext>
                    </c:extLst>
                    <c:strCache>
                      <c:ptCount val="1"/>
                      <c:pt idx="0">
                        <c:v>Small Hydropower Plant (&lt;10MW)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Zero'!$G$2:$AP$2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Zero'!$G$7:$AP$7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6">
                        <c:v>2.0118</c:v>
                      </c:pt>
                      <c:pt idx="7">
                        <c:v>2.0118</c:v>
                      </c:pt>
                      <c:pt idx="8">
                        <c:v>2.0118</c:v>
                      </c:pt>
                      <c:pt idx="9">
                        <c:v>2.0118</c:v>
                      </c:pt>
                      <c:pt idx="10">
                        <c:v>2.0118</c:v>
                      </c:pt>
                      <c:pt idx="11">
                        <c:v>2.0118</c:v>
                      </c:pt>
                      <c:pt idx="12">
                        <c:v>2.0118</c:v>
                      </c:pt>
                      <c:pt idx="13">
                        <c:v>2.0118</c:v>
                      </c:pt>
                      <c:pt idx="14">
                        <c:v>2.0118</c:v>
                      </c:pt>
                      <c:pt idx="15">
                        <c:v>2.0118</c:v>
                      </c:pt>
                      <c:pt idx="16">
                        <c:v>2.0118</c:v>
                      </c:pt>
                      <c:pt idx="17">
                        <c:v>2.0118</c:v>
                      </c:pt>
                      <c:pt idx="18">
                        <c:v>2.0118</c:v>
                      </c:pt>
                      <c:pt idx="19">
                        <c:v>2.0118</c:v>
                      </c:pt>
                      <c:pt idx="20">
                        <c:v>2.0118</c:v>
                      </c:pt>
                      <c:pt idx="21">
                        <c:v>2.0118</c:v>
                      </c:pt>
                      <c:pt idx="22">
                        <c:v>2.0118</c:v>
                      </c:pt>
                      <c:pt idx="23">
                        <c:v>2.0118</c:v>
                      </c:pt>
                      <c:pt idx="24">
                        <c:v>2.0118</c:v>
                      </c:pt>
                      <c:pt idx="25">
                        <c:v>2.0118</c:v>
                      </c:pt>
                      <c:pt idx="26">
                        <c:v>2.0118</c:v>
                      </c:pt>
                      <c:pt idx="27">
                        <c:v>2.0118</c:v>
                      </c:pt>
                      <c:pt idx="28">
                        <c:v>2.0118</c:v>
                      </c:pt>
                      <c:pt idx="29">
                        <c:v>2.0118</c:v>
                      </c:pt>
                      <c:pt idx="30">
                        <c:v>2.0118</c:v>
                      </c:pt>
                      <c:pt idx="31">
                        <c:v>2.0118</c:v>
                      </c:pt>
                      <c:pt idx="32">
                        <c:v>2.0118</c:v>
                      </c:pt>
                      <c:pt idx="33">
                        <c:v>2.0118</c:v>
                      </c:pt>
                      <c:pt idx="34">
                        <c:v>2.0118</c:v>
                      </c:pt>
                      <c:pt idx="35">
                        <c:v>2.0118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56-4525-847B-1B53EDFCA36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Zero'!$F$8</c15:sqref>
                        </c15:formulaRef>
                      </c:ext>
                    </c:extLst>
                    <c:strCache>
                      <c:ptCount val="1"/>
                      <c:pt idx="0">
                        <c:v>Off-Grid Hydropower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Zero'!$G$2:$AP$2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Zero'!$G$8:$AP$8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6">
                        <c:v>0.22359999999999999</c:v>
                      </c:pt>
                      <c:pt idx="7">
                        <c:v>0.22359999999999999</c:v>
                      </c:pt>
                      <c:pt idx="8">
                        <c:v>0.22359999999999999</c:v>
                      </c:pt>
                      <c:pt idx="9">
                        <c:v>0.22359999999999999</c:v>
                      </c:pt>
                      <c:pt idx="10">
                        <c:v>0.22359999999999999</c:v>
                      </c:pt>
                      <c:pt idx="11">
                        <c:v>0.22359999999999999</c:v>
                      </c:pt>
                      <c:pt idx="12">
                        <c:v>0.22359999999999999</c:v>
                      </c:pt>
                      <c:pt idx="13">
                        <c:v>0.22359999999999999</c:v>
                      </c:pt>
                      <c:pt idx="14">
                        <c:v>0.22359999999999999</c:v>
                      </c:pt>
                      <c:pt idx="15">
                        <c:v>0.22359999999999999</c:v>
                      </c:pt>
                      <c:pt idx="16">
                        <c:v>0.22359999999999999</c:v>
                      </c:pt>
                      <c:pt idx="17">
                        <c:v>0.22359999999999999</c:v>
                      </c:pt>
                      <c:pt idx="18">
                        <c:v>0.22359999999999999</c:v>
                      </c:pt>
                      <c:pt idx="19">
                        <c:v>0.22359999999999999</c:v>
                      </c:pt>
                      <c:pt idx="20">
                        <c:v>0.22359999999999999</c:v>
                      </c:pt>
                      <c:pt idx="21">
                        <c:v>0.22359999999999999</c:v>
                      </c:pt>
                      <c:pt idx="22">
                        <c:v>0.22359999999999999</c:v>
                      </c:pt>
                      <c:pt idx="23">
                        <c:v>0.22359999999999999</c:v>
                      </c:pt>
                      <c:pt idx="24">
                        <c:v>0.22359999999999999</c:v>
                      </c:pt>
                      <c:pt idx="25">
                        <c:v>0.22359999999999999</c:v>
                      </c:pt>
                      <c:pt idx="26">
                        <c:v>0.22359999999999999</c:v>
                      </c:pt>
                      <c:pt idx="27">
                        <c:v>0.22359999999999999</c:v>
                      </c:pt>
                      <c:pt idx="28">
                        <c:v>0.22359999999999999</c:v>
                      </c:pt>
                      <c:pt idx="29">
                        <c:v>0.22359999999999999</c:v>
                      </c:pt>
                      <c:pt idx="30">
                        <c:v>0.22359999999999999</c:v>
                      </c:pt>
                      <c:pt idx="31">
                        <c:v>0.22359999999999999</c:v>
                      </c:pt>
                      <c:pt idx="32">
                        <c:v>0.22359999999999999</c:v>
                      </c:pt>
                      <c:pt idx="33">
                        <c:v>0.22359999999999999</c:v>
                      </c:pt>
                      <c:pt idx="34">
                        <c:v>0.22359999999999999</c:v>
                      </c:pt>
                      <c:pt idx="35">
                        <c:v>0.22359999999999999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56-4525-847B-1B53EDFCA36C}"/>
                  </c:ext>
                </c:extLst>
              </c15:ser>
            </c15:filteredBarSeries>
          </c:ext>
        </c:extLst>
      </c:barChart>
      <c:catAx>
        <c:axId val="114936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64687"/>
        <c:crosses val="autoZero"/>
        <c:auto val="1"/>
        <c:lblAlgn val="ctr"/>
        <c:lblOffset val="100"/>
        <c:noMultiLvlLbl val="0"/>
      </c:catAx>
      <c:valAx>
        <c:axId val="11493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'Net Zero'!$BP$3</c:f>
              <c:strCache>
                <c:ptCount val="1"/>
                <c:pt idx="0">
                  <c:v>Electricity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Zero'!$BQ$3:$CZ$3</c15:sqref>
                  </c15:fullRef>
                </c:ext>
              </c:extLst>
              <c:f>('Net Zero'!$BZ$3,'Net Zero'!$CM$3,'Net Zero'!$CZ$3)</c:f>
              <c:numCache>
                <c:formatCode>General</c:formatCode>
                <c:ptCount val="3"/>
                <c:pt idx="0">
                  <c:v>0.52569999999999995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F-435D-A27F-709C7443AF29}"/>
            </c:ext>
          </c:extLst>
        </c:ser>
        <c:ser>
          <c:idx val="1"/>
          <c:order val="1"/>
          <c:tx>
            <c:strRef>
              <c:f>'Net Zero'!$BP$4</c:f>
              <c:strCache>
                <c:ptCount val="1"/>
                <c:pt idx="0">
                  <c:v>Electricity Exports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Zero'!$BQ$4:$CZ$4</c15:sqref>
                  </c15:fullRef>
                </c:ext>
              </c:extLst>
              <c:f>('Net Zero'!$BZ$4,'Net Zero'!$CM$4,'Net Zero'!$CZ$4)</c:f>
              <c:numCache>
                <c:formatCode>General</c:formatCode>
                <c:ptCount val="3"/>
                <c:pt idx="0">
                  <c:v>1.4200000000000001E-2</c:v>
                </c:pt>
                <c:pt idx="1">
                  <c:v>6.4899999999999999E-2</c:v>
                </c:pt>
                <c:pt idx="2">
                  <c:v>7.6100000000000001E-2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F-435D-A27F-709C7443AF29}"/>
            </c:ext>
          </c:extLst>
        </c:ser>
        <c:ser>
          <c:idx val="2"/>
          <c:order val="2"/>
          <c:tx>
            <c:strRef>
              <c:f>'Net Zero'!$BP$5</c:f>
              <c:strCache>
                <c:ptCount val="1"/>
                <c:pt idx="0">
                  <c:v>Biomass Power Plant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Zero'!$BQ$5:$CZ$5</c15:sqref>
                  </c15:fullRef>
                </c:ext>
              </c:extLst>
              <c:f>('Net Zero'!$BZ$5,'Net Zero'!$CM$5,'Net Zero'!$CZ$5)</c:f>
              <c:numCache>
                <c:formatCode>General</c:formatCode>
                <c:ptCount val="3"/>
                <c:pt idx="1">
                  <c:v>1.6460999999999999</c:v>
                </c:pt>
                <c:pt idx="2">
                  <c:v>1.9694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F-435D-A27F-709C7443AF29}"/>
            </c:ext>
          </c:extLst>
        </c:ser>
        <c:ser>
          <c:idx val="3"/>
          <c:order val="3"/>
          <c:tx>
            <c:strRef>
              <c:f>'Net Zero'!$BP$6</c:f>
              <c:strCache>
                <c:ptCount val="1"/>
                <c:pt idx="0">
                  <c:v>Coal Power Plant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Zero'!$BQ$6:$CZ$6</c15:sqref>
                  </c15:fullRef>
                </c:ext>
              </c:extLst>
              <c:f>('Net Zero'!$BZ$6,'Net Zero'!$CM$6,'Net Zero'!$CZ$6)</c:f>
              <c:numCache>
                <c:formatCode>General</c:formatCode>
                <c:ptCount val="3"/>
                <c:pt idx="0">
                  <c:v>0.122</c:v>
                </c:pt>
                <c:pt idx="1">
                  <c:v>0.14249999999999999</c:v>
                </c:pt>
                <c:pt idx="2">
                  <c:v>0.41389999999999999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F-435D-A27F-709C7443AF29}"/>
            </c:ext>
          </c:extLst>
        </c:ser>
        <c:ser>
          <c:idx val="4"/>
          <c:order val="4"/>
          <c:tx>
            <c:strRef>
              <c:f>'Net Zero'!$BP$7</c:f>
              <c:strCache>
                <c:ptCount val="1"/>
                <c:pt idx="0">
                  <c:v>Light Fuel Oil Power Plant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Zero'!$BQ$7:$CZ$7</c15:sqref>
                  </c15:fullRef>
                </c:ext>
              </c:extLst>
              <c:f>('Net Zero'!$BZ$7,'Net Zero'!$CM$7,'Net Zero'!$CZ$7)</c:f>
              <c:numCache>
                <c:formatCode>General</c:formatCode>
                <c:ptCount val="3"/>
                <c:pt idx="0">
                  <c:v>4.1000000000000002E-2</c:v>
                </c:pt>
                <c:pt idx="2">
                  <c:v>0.98870000000000002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F-435D-A27F-709C7443AF29}"/>
            </c:ext>
          </c:extLst>
        </c:ser>
        <c:ser>
          <c:idx val="5"/>
          <c:order val="5"/>
          <c:tx>
            <c:strRef>
              <c:f>'Net Zero'!$BP$8</c:f>
              <c:strCache>
                <c:ptCount val="1"/>
                <c:pt idx="0">
                  <c:v>Oil Fired Gas Turbine (SCGT)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Zero'!$BQ$8:$CZ$8</c15:sqref>
                  </c15:fullRef>
                </c:ext>
              </c:extLst>
              <c:f>('Net Zero'!$BZ$8,'Net Zero'!$CM$8,'Net Zero'!$CZ$8)</c:f>
              <c:numCache>
                <c:formatCode>General</c:formatCode>
                <c:ptCount val="3"/>
                <c:pt idx="2">
                  <c:v>0.19839999999999999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F-435D-A27F-709C7443AF29}"/>
            </c:ext>
          </c:extLst>
        </c:ser>
        <c:ser>
          <c:idx val="6"/>
          <c:order val="6"/>
          <c:tx>
            <c:strRef>
              <c:f>'Net Zero'!$BP$9</c:f>
              <c:strCache>
                <c:ptCount val="1"/>
                <c:pt idx="0">
                  <c:v>Gas Power Plant (CCGT)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Zero'!$BQ$9:$CZ$9</c15:sqref>
                  </c15:fullRef>
                </c:ext>
              </c:extLst>
              <c:f>('Net Zero'!$BZ$9,'Net Zero'!$CM$9,'Net Zero'!$CZ$9)</c:f>
              <c:numCache>
                <c:formatCode>General</c:formatCode>
                <c:ptCount val="3"/>
                <c:pt idx="0">
                  <c:v>0</c:v>
                </c:pt>
                <c:pt idx="1">
                  <c:v>0.51139999999999997</c:v>
                </c:pt>
                <c:pt idx="2">
                  <c:v>0.51139999999999997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F-435D-A27F-709C7443AF29}"/>
            </c:ext>
          </c:extLst>
        </c:ser>
        <c:ser>
          <c:idx val="7"/>
          <c:order val="7"/>
          <c:tx>
            <c:strRef>
              <c:f>'Net Zero'!$BP$10</c:f>
              <c:strCache>
                <c:ptCount val="1"/>
                <c:pt idx="0">
                  <c:v>Solar PV (Utility)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Zero'!$BQ$10:$CZ$10</c15:sqref>
                  </c15:fullRef>
                </c:ext>
              </c:extLst>
              <c:f>('Net Zero'!$BZ$10,'Net Zero'!$CM$10,'Net Zero'!$CZ$10)</c:f>
              <c:numCache>
                <c:formatCode>General</c:formatCode>
                <c:ptCount val="3"/>
                <c:pt idx="0">
                  <c:v>0.16300000000000001</c:v>
                </c:pt>
                <c:pt idx="1">
                  <c:v>1.9898</c:v>
                </c:pt>
                <c:pt idx="2">
                  <c:v>4.9233000000000002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8F-435D-A27F-709C7443AF29}"/>
            </c:ext>
          </c:extLst>
        </c:ser>
        <c:ser>
          <c:idx val="12"/>
          <c:order val="12"/>
          <c:tx>
            <c:strRef>
              <c:f>'Net Zero'!$BP$15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Zero'!$BQ$15:$CZ$15</c15:sqref>
                  </c15:fullRef>
                </c:ext>
              </c:extLst>
              <c:f>('Net Zero'!$BZ$15,'Net Zero'!$CM$15,'Net Zero'!$CZ$15)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2.6734</c:v>
                </c:pt>
                <c:pt idx="2">
                  <c:v>6.6147999999999998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8F-435D-A27F-709C7443AF29}"/>
            </c:ext>
          </c:extLst>
        </c:ser>
        <c:ser>
          <c:idx val="13"/>
          <c:order val="13"/>
          <c:tx>
            <c:strRef>
              <c:f>'Net Zero'!$BP$16</c:f>
              <c:strCache>
                <c:ptCount val="1"/>
                <c:pt idx="0">
                  <c:v>Utility-scale PV with 2 hour storage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Zero'!$BQ$16:$CZ$16</c15:sqref>
                  </c15:fullRef>
                </c:ext>
              </c:extLst>
              <c:f>('Net Zero'!$BZ$16,'Net Zero'!$CM$16,'Net Zero'!$CZ$16)</c:f>
              <c:numCache>
                <c:formatCode>General</c:formatCode>
                <c:ptCount val="3"/>
                <c:pt idx="1">
                  <c:v>1.7055</c:v>
                </c:pt>
                <c:pt idx="2">
                  <c:v>4.5204000000000004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8F-435D-A27F-709C7443AF29}"/>
            </c:ext>
          </c:extLst>
        </c:ser>
        <c:ser>
          <c:idx val="14"/>
          <c:order val="14"/>
          <c:tx>
            <c:strRef>
              <c:f>'Net Zero'!$BP$17</c:f>
              <c:strCache>
                <c:ptCount val="1"/>
                <c:pt idx="0">
                  <c:v>Onshore Wind with storage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Zero'!$BQ$17:$CZ$17</c15:sqref>
                  </c15:fullRef>
                </c:ext>
              </c:extLst>
              <c:f>('Net Zero'!$BZ$17,'Net Zero'!$CM$17,'Net Zero'!$CZ$17)</c:f>
              <c:numCache>
                <c:formatCode>General</c:formatCode>
                <c:ptCount val="3"/>
                <c:pt idx="1">
                  <c:v>4.4557000000000002</c:v>
                </c:pt>
                <c:pt idx="2">
                  <c:v>11.0246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8F-435D-A27F-709C7443AF29}"/>
            </c:ext>
          </c:extLst>
        </c:ser>
        <c:ser>
          <c:idx val="15"/>
          <c:order val="15"/>
          <c:tx>
            <c:strRef>
              <c:f>'Net Zero'!$BP$18</c:f>
              <c:strCache>
                <c:ptCount val="1"/>
                <c:pt idx="0">
                  <c:v>Micro Grid (Distributed PV with Storage)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Zero'!$BQ$18:$CZ$18</c15:sqref>
                  </c15:fullRef>
                </c:ext>
              </c:extLst>
              <c:f>('Net Zero'!$BZ$18,'Net Zero'!$CM$18,'Net Zero'!$CZ$18)</c:f>
              <c:numCache>
                <c:formatCode>General</c:formatCode>
                <c:ptCount val="3"/>
                <c:pt idx="0">
                  <c:v>2.29E-2</c:v>
                </c:pt>
                <c:pt idx="1">
                  <c:v>3.8357000000000001</c:v>
                </c:pt>
                <c:pt idx="2">
                  <c:v>9.4906000000000006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8F-435D-A27F-709C7443AF29}"/>
            </c:ext>
          </c:extLst>
        </c:ser>
        <c:ser>
          <c:idx val="16"/>
          <c:order val="16"/>
          <c:tx>
            <c:strRef>
              <c:f>'Net Zero'!$BP$19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Zero'!$BQ$19:$CZ$19</c15:sqref>
                  </c15:fullRef>
                </c:ext>
              </c:extLst>
              <c:f>('Net Zero'!$BZ$19,'Net Zero'!$CM$19,'Net Zero'!$CZ$19)</c:f>
              <c:numCache>
                <c:formatCode>General</c:formatCode>
                <c:ptCount val="3"/>
                <c:pt idx="0">
                  <c:v>0.34699999999999998</c:v>
                </c:pt>
                <c:pt idx="1">
                  <c:v>0.34699999999999998</c:v>
                </c:pt>
                <c:pt idx="2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8F-435D-A27F-709C7443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966079"/>
        <c:axId val="1295029855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'Net Zero'!$BP$11</c15:sqref>
                        </c15:formulaRef>
                      </c:ext>
                    </c:extLst>
                    <c:strCache>
                      <c:ptCount val="1"/>
                      <c:pt idx="0">
                        <c:v>Large Hydropower Plant (&gt;100MW)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'Net Zero'!$BQ$2:$CZ$2</c15:sqref>
                        </c15:fullRef>
                        <c15:formulaRef>
                          <c15:sqref>('Net Zero'!$BZ$2,'Net Zero'!$CM$2,'Net Zero'!$CZ$2)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2024</c:v>
                      </c:pt>
                      <c:pt idx="1">
                        <c:v>2037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'Net Zero'!$BQ$11:$CZ$11</c15:sqref>
                        </c15:fullRef>
                        <c15:formulaRef>
                          <c15:sqref>('Net Zero'!$BZ$11,'Net Zero'!$CM$11,'Net Zero'!$CZ$11)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0.43369999999999997</c:v>
                      </c:pt>
                      <c:pt idx="2">
                        <c:v>0.43369999999999997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18F-435D-A27F-709C7443AF2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'Net Zero'!$BP$12</c15:sqref>
                        </c15:formulaRef>
                      </c:ext>
                    </c:extLst>
                    <c:strCache>
                      <c:ptCount val="1"/>
                      <c:pt idx="0">
                        <c:v>Medium Hydropower Plant (10-100MW)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'Net Zero'!$BQ$2:$CZ$2</c15:sqref>
                        </c15:fullRef>
                        <c15:formulaRef>
                          <c15:sqref>('Net Zero'!$BZ$2,'Net Zero'!$CM$2,'Net Zero'!$CZ$2)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2024</c:v>
                      </c:pt>
                      <c:pt idx="1">
                        <c:v>2037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'Net Zero'!$BQ$12:$CZ$12</c15:sqref>
                        </c15:fullRef>
                        <c15:formulaRef>
                          <c15:sqref>('Net Zero'!$BZ$12,'Net Zero'!$CM$12,'Net Zero'!$CZ$12)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0.1663</c:v>
                      </c:pt>
                      <c:pt idx="2">
                        <c:v>0.1663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18F-435D-A27F-709C7443AF2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'Net Zero'!$BP$13</c15:sqref>
                        </c15:formulaRef>
                      </c:ext>
                    </c:extLst>
                    <c:strCache>
                      <c:ptCount val="1"/>
                      <c:pt idx="0">
                        <c:v>Small Hydropower Plant (&lt;10MW)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'Net Zero'!$BQ$2:$CZ$2</c15:sqref>
                        </c15:fullRef>
                        <c15:formulaRef>
                          <c15:sqref>('Net Zero'!$BZ$2,'Net Zero'!$CM$2,'Net Zero'!$CZ$2)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2024</c:v>
                      </c:pt>
                      <c:pt idx="1">
                        <c:v>2037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'Net Zero'!$BQ$13:$CZ$13</c15:sqref>
                        </c15:fullRef>
                        <c15:formulaRef>
                          <c15:sqref>('Net Zero'!$BZ$13,'Net Zero'!$CM$13,'Net Zero'!$CZ$13)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0.108</c:v>
                      </c:pt>
                      <c:pt idx="2">
                        <c:v>0.108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18F-435D-A27F-709C7443AF2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'Net Zero'!$BP$14</c15:sqref>
                        </c15:formulaRef>
                      </c:ext>
                    </c:extLst>
                    <c:strCache>
                      <c:ptCount val="1"/>
                      <c:pt idx="0">
                        <c:v>Off-Grid Hydropower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'Net Zero'!$BQ$2:$CZ$2</c15:sqref>
                        </c15:fullRef>
                        <c15:formulaRef>
                          <c15:sqref>('Net Zero'!$BZ$2,'Net Zero'!$CM$2,'Net Zero'!$CZ$2)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2024</c:v>
                      </c:pt>
                      <c:pt idx="1">
                        <c:v>2037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'Net Zero'!$BQ$14:$CZ$14</c15:sqref>
                        </c15:fullRef>
                        <c15:formulaRef>
                          <c15:sqref>('Net Zero'!$BZ$14,'Net Zero'!$CM$14,'Net Zero'!$CZ$14)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1.2E-2</c:v>
                      </c:pt>
                      <c:pt idx="2">
                        <c:v>1.2E-2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18F-435D-A27F-709C7443AF29}"/>
                  </c:ext>
                </c:extLst>
              </c15:ser>
            </c15:filteredBarSeries>
          </c:ext>
        </c:extLst>
      </c:barChart>
      <c:catAx>
        <c:axId val="14279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29855"/>
        <c:crosses val="autoZero"/>
        <c:auto val="1"/>
        <c:lblAlgn val="ctr"/>
        <c:lblOffset val="100"/>
        <c:noMultiLvlLbl val="0"/>
      </c:catAx>
      <c:valAx>
        <c:axId val="129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Net-Zero</a:t>
            </a:r>
            <a:r>
              <a:rPr lang="en-US" sz="2800" baseline="0">
                <a:solidFill>
                  <a:schemeClr val="tx1"/>
                </a:solidFill>
              </a:rPr>
              <a:t> Scenario - Modelled Evolution of </a:t>
            </a:r>
            <a:r>
              <a:rPr lang="en-US" sz="2800">
                <a:solidFill>
                  <a:schemeClr val="tx1"/>
                </a:solidFill>
              </a:rPr>
              <a:t>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5714546862976"/>
          <c:y val="0.14620083649717008"/>
          <c:w val="0.64757473185809855"/>
          <c:h val="0.74742179696776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'Net Zero'!$BP$23</c:f>
              <c:strCache>
                <c:ptCount val="1"/>
                <c:pt idx="0">
                  <c:v>Electricity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49E8B9-F6FC-4ECA-9B96-50810A8BC910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5F3F-42C5-89C9-96BA311520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3F-42C5-89C9-96BA311520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Zero'!$BQ$23:$CZ$23</c15:sqref>
                  </c15:fullRef>
                </c:ext>
              </c:extLst>
              <c:f>('Net Zero'!$BZ$23,'Net Zero'!$CM$23,'Net Zero'!$CZ$23)</c:f>
              <c:numCache>
                <c:formatCode>General</c:formatCode>
                <c:ptCount val="3"/>
                <c:pt idx="0">
                  <c:v>0.42858307516712862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F-42C5-89C9-96BA311520F8}"/>
            </c:ext>
          </c:extLst>
        </c:ser>
        <c:ser>
          <c:idx val="1"/>
          <c:order val="1"/>
          <c:tx>
            <c:strRef>
              <c:f>'Net Zero'!$BP$24</c:f>
              <c:strCache>
                <c:ptCount val="1"/>
                <c:pt idx="0">
                  <c:v>Biomass Power Plant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3F-42C5-89C9-96BA311520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5016BD-BC45-4D3C-9A4A-0D1AD4DCFBF1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F-5F3F-42C5-89C9-96BA311520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AFAAFB-1020-4FAA-A132-6EF20ADD317D}" type="VALUE">
                      <a:rPr lang="en-US" sz="16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2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Zero'!$BQ$24:$CZ$24</c15:sqref>
                  </c15:fullRef>
                </c:ext>
              </c:extLst>
              <c:f>('Net Zero'!$BZ$24,'Net Zero'!$CM$24,'Net Zero'!$CZ$24)</c:f>
              <c:numCache>
                <c:formatCode>General</c:formatCode>
                <c:ptCount val="3"/>
                <c:pt idx="0">
                  <c:v>0</c:v>
                </c:pt>
                <c:pt idx="1">
                  <c:v>9.5111254918501642E-2</c:v>
                </c:pt>
                <c:pt idx="2">
                  <c:v>4.803121760868239E-2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F-42C5-89C9-96BA311520F8}"/>
            </c:ext>
          </c:extLst>
        </c:ser>
        <c:ser>
          <c:idx val="2"/>
          <c:order val="2"/>
          <c:tx>
            <c:strRef>
              <c:f>'Net Zero'!$BP$25</c:f>
              <c:strCache>
                <c:ptCount val="1"/>
                <c:pt idx="0">
                  <c:v>Coal Power Plant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5F3F-42C5-89C9-96BA311520F8}"/>
                </c:ext>
              </c:extLst>
            </c:dLbl>
            <c:dLbl>
              <c:idx val="1"/>
              <c:layout>
                <c:manualLayout>
                  <c:x val="-7.9961577684396892E-2"/>
                  <c:y val="-1.4245167938628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F3F-42C5-89C9-96BA311520F8}"/>
                </c:ext>
              </c:extLst>
            </c:dLbl>
            <c:dLbl>
              <c:idx val="2"/>
              <c:layout>
                <c:manualLayout>
                  <c:x val="7.720225499937608E-2"/>
                  <c:y val="1.60901997371564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Zero'!$BQ$25:$CZ$25</c15:sqref>
                  </c15:fullRef>
                </c:ext>
              </c:extLst>
              <c:f>('Net Zero'!$BZ$25,'Net Zero'!$CM$25,'Net Zero'!$CZ$25)</c:f>
              <c:numCache>
                <c:formatCode>General</c:formatCode>
                <c:ptCount val="3"/>
                <c:pt idx="0">
                  <c:v>9.9461927278656451E-2</c:v>
                </c:pt>
                <c:pt idx="1">
                  <c:v>8.233615105939179E-3</c:v>
                </c:pt>
                <c:pt idx="2">
                  <c:v>1.00945064325346E-2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F-42C5-89C9-96BA311520F8}"/>
            </c:ext>
          </c:extLst>
        </c:ser>
        <c:ser>
          <c:idx val="3"/>
          <c:order val="3"/>
          <c:tx>
            <c:strRef>
              <c:f>'Net Zero'!$BP$26</c:f>
              <c:strCache>
                <c:ptCount val="1"/>
                <c:pt idx="0">
                  <c:v>Light Fuel Oil Power Plant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4965291286818461E-2"/>
                  <c:y val="-1.42362750858300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F3F-42C5-89C9-96BA311520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3F-42C5-89C9-96BA311520F8}"/>
                </c:ext>
              </c:extLst>
            </c:dLbl>
            <c:dLbl>
              <c:idx val="2"/>
              <c:layout>
                <c:manualLayout>
                  <c:x val="-7.6028628457622566E-2"/>
                  <c:y val="1.02013854331348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Zero'!$BQ$26:$CZ$26</c15:sqref>
                  </c15:fullRef>
                </c:ext>
              </c:extLst>
              <c:f>('Net Zero'!$BZ$26,'Net Zero'!$CM$26,'Net Zero'!$CZ$26)</c:f>
              <c:numCache>
                <c:formatCode>General</c:formatCode>
                <c:ptCount val="3"/>
                <c:pt idx="0">
                  <c:v>3.3425729659220617E-2</c:v>
                </c:pt>
                <c:pt idx="1">
                  <c:v>0</c:v>
                </c:pt>
                <c:pt idx="2">
                  <c:v>2.4113163831473688E-2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3F-42C5-89C9-96BA311520F8}"/>
            </c:ext>
          </c:extLst>
        </c:ser>
        <c:ser>
          <c:idx val="4"/>
          <c:order val="4"/>
          <c:tx>
            <c:strRef>
              <c:f>'Net Zero'!$BP$27</c:f>
              <c:strCache>
                <c:ptCount val="1"/>
                <c:pt idx="0">
                  <c:v>Oil Fired Gas Turbine (SCGT)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3F-42C5-89C9-96BA311520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3F-42C5-89C9-96BA311520F8}"/>
                </c:ext>
              </c:extLst>
            </c:dLbl>
            <c:dLbl>
              <c:idx val="2"/>
              <c:layout>
                <c:manualLayout>
                  <c:x val="7.7691811023466367E-2"/>
                  <c:y val="-1.4152688295159791E-2"/>
                </c:manualLayout>
              </c:layout>
              <c:tx>
                <c:rich>
                  <a:bodyPr/>
                  <a:lstStyle/>
                  <a:p>
                    <a:fld id="{53BEB2B3-D4A6-4AC3-ADB3-4ECA736FD5CD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Zero'!$BQ$27:$CZ$27</c15:sqref>
                  </c15:fullRef>
                </c:ext>
              </c:extLst>
              <c:f>('Net Zero'!$BZ$27,'Net Zero'!$CM$27,'Net Zero'!$CZ$27)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4.8387293457715988E-3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3F-42C5-89C9-96BA311520F8}"/>
            </c:ext>
          </c:extLst>
        </c:ser>
        <c:ser>
          <c:idx val="5"/>
          <c:order val="5"/>
          <c:tx>
            <c:strRef>
              <c:f>'Net Zero'!$BP$28</c:f>
              <c:strCache>
                <c:ptCount val="1"/>
                <c:pt idx="0">
                  <c:v>Gas Power Plant (CCGT)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3F-42C5-89C9-96BA311520F8}"/>
                </c:ext>
              </c:extLst>
            </c:dLbl>
            <c:dLbl>
              <c:idx val="1"/>
              <c:layout>
                <c:manualLayout>
                  <c:x val="7.7634703758152263E-2"/>
                  <c:y val="-6.1679832957859055E-3"/>
                </c:manualLayout>
              </c:layout>
              <c:tx>
                <c:rich>
                  <a:bodyPr/>
                  <a:lstStyle/>
                  <a:p>
                    <a:fld id="{4C53FDBF-03EA-4D2C-93C6-A037116CC372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5F3F-42C5-89C9-96BA311520F8}"/>
                </c:ext>
              </c:extLst>
            </c:dLbl>
            <c:dLbl>
              <c:idx val="2"/>
              <c:layout>
                <c:manualLayout>
                  <c:x val="-7.8628187674700964E-2"/>
                  <c:y val="-2.010567214771089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Zero'!$BQ$28:$CZ$28</c15:sqref>
                  </c15:fullRef>
                </c:ext>
              </c:extLst>
              <c:f>('Net Zero'!$BZ$28,'Net Zero'!$CM$28,'Net Zero'!$CZ$28)</c:f>
              <c:numCache>
                <c:formatCode>General</c:formatCode>
                <c:ptCount val="3"/>
                <c:pt idx="0">
                  <c:v>0</c:v>
                </c:pt>
                <c:pt idx="1">
                  <c:v>2.9548566773174009E-2</c:v>
                </c:pt>
                <c:pt idx="2">
                  <c:v>1.2472410218889091E-2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3F-42C5-89C9-96BA311520F8}"/>
            </c:ext>
          </c:extLst>
        </c:ser>
        <c:ser>
          <c:idx val="6"/>
          <c:order val="6"/>
          <c:tx>
            <c:strRef>
              <c:f>'Net Zero'!$BP$29</c:f>
              <c:strCache>
                <c:ptCount val="1"/>
                <c:pt idx="0">
                  <c:v>Solar PV (Utility)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Zero'!$BQ$29:$CZ$29</c15:sqref>
                  </c15:fullRef>
                </c:ext>
              </c:extLst>
              <c:f>('Net Zero'!$BZ$29,'Net Zero'!$CM$29,'Net Zero'!$CZ$29)</c:f>
              <c:numCache>
                <c:formatCode>General</c:formatCode>
                <c:ptCount val="3"/>
                <c:pt idx="0">
                  <c:v>0.13288765693787707</c:v>
                </c:pt>
                <c:pt idx="1">
                  <c:v>0.11497015675647565</c:v>
                </c:pt>
                <c:pt idx="2">
                  <c:v>0.12007316627034936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3F-42C5-89C9-96BA311520F8}"/>
            </c:ext>
          </c:extLst>
        </c:ser>
        <c:ser>
          <c:idx val="7"/>
          <c:order val="7"/>
          <c:tx>
            <c:strRef>
              <c:f>'Net Zero'!$BP$30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4965291286818489E-2"/>
                  <c:y val="2.033753583690000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Zero'!$BQ$30:$CZ$30</c15:sqref>
                  </c15:fullRef>
                </c:ext>
              </c:extLst>
              <c:f>('Net Zero'!$BZ$30,'Net Zero'!$CM$30,'Net Zero'!$CZ$30)</c:f>
              <c:numCache>
                <c:formatCode>General</c:formatCode>
                <c:ptCount val="3"/>
                <c:pt idx="0">
                  <c:v>4.0763084950269039E-3</c:v>
                </c:pt>
                <c:pt idx="1">
                  <c:v>0.15446839736293197</c:v>
                </c:pt>
                <c:pt idx="2">
                  <c:v>0.16132674836900188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3F-42C5-89C9-96BA311520F8}"/>
            </c:ext>
          </c:extLst>
        </c:ser>
        <c:ser>
          <c:idx val="8"/>
          <c:order val="8"/>
          <c:tx>
            <c:strRef>
              <c:f>'Net Zero'!$BP$31</c:f>
              <c:strCache>
                <c:ptCount val="1"/>
                <c:pt idx="0">
                  <c:v>Utility-scale PV with 2 hour storage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Zero'!$BQ$31:$CZ$31</c15:sqref>
                  </c15:fullRef>
                </c:ext>
              </c:extLst>
              <c:f>('Net Zero'!$BZ$31,'Net Zero'!$CM$31,'Net Zero'!$CZ$31)</c:f>
              <c:numCache>
                <c:formatCode>General</c:formatCode>
                <c:ptCount val="3"/>
                <c:pt idx="0">
                  <c:v>0</c:v>
                </c:pt>
                <c:pt idx="1">
                  <c:v>9.8543372373187874E-2</c:v>
                </c:pt>
                <c:pt idx="2">
                  <c:v>0.11024693616242912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3F-42C5-89C9-96BA311520F8}"/>
            </c:ext>
          </c:extLst>
        </c:ser>
        <c:ser>
          <c:idx val="9"/>
          <c:order val="9"/>
          <c:tx>
            <c:strRef>
              <c:f>'Net Zero'!$BP$32</c:f>
              <c:strCache>
                <c:ptCount val="1"/>
                <c:pt idx="0">
                  <c:v>Onshore Wind with storage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Zero'!$BQ$32:$CZ$32</c15:sqref>
                  </c15:fullRef>
                </c:ext>
              </c:extLst>
              <c:f>('Net Zero'!$BZ$32,'Net Zero'!$CM$32,'Net Zero'!$CZ$32)</c:f>
              <c:numCache>
                <c:formatCode>General</c:formatCode>
                <c:ptCount val="3"/>
                <c:pt idx="0">
                  <c:v>0</c:v>
                </c:pt>
                <c:pt idx="1">
                  <c:v>0.2574492549300576</c:v>
                </c:pt>
                <c:pt idx="2">
                  <c:v>0.26887628803121755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3F-42C5-89C9-96BA311520F8}"/>
            </c:ext>
          </c:extLst>
        </c:ser>
        <c:ser>
          <c:idx val="10"/>
          <c:order val="10"/>
          <c:tx>
            <c:strRef>
              <c:f>'Net Zero'!$BP$33</c:f>
              <c:strCache>
                <c:ptCount val="1"/>
                <c:pt idx="0">
                  <c:v>Micro Grid (Distributed PV with Storage)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7173815429166417E-2"/>
                  <c:y val="-2.0362979455049546E-2"/>
                </c:manualLayout>
              </c:layout>
              <c:tx>
                <c:rich>
                  <a:bodyPr/>
                  <a:lstStyle/>
                  <a:p>
                    <a:fld id="{8A10C74A-350F-4707-9C45-60A8A696F64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Zero'!$BQ$33:$CZ$33</c15:sqref>
                  </c15:fullRef>
                </c:ext>
              </c:extLst>
              <c:f>('Net Zero'!$BZ$33,'Net Zero'!$CM$33,'Net Zero'!$CZ$33)</c:f>
              <c:numCache>
                <c:formatCode>General</c:formatCode>
                <c:ptCount val="3"/>
                <c:pt idx="0">
                  <c:v>1.8669492907223219E-2</c:v>
                </c:pt>
                <c:pt idx="1">
                  <c:v>0.22162580674983098</c:v>
                </c:pt>
                <c:pt idx="2">
                  <c:v>0.23146393512590693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3F-42C5-89C9-96BA311520F8}"/>
            </c:ext>
          </c:extLst>
        </c:ser>
        <c:ser>
          <c:idx val="11"/>
          <c:order val="11"/>
          <c:tx>
            <c:strRef>
              <c:f>'Net Zero'!$BP$34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0480333695012757E-2"/>
                  <c:y val="1.4220317966404078E-2"/>
                </c:manualLayout>
              </c:layout>
              <c:tx>
                <c:rich>
                  <a:bodyPr/>
                  <a:lstStyle/>
                  <a:p>
                    <a:fld id="{6AB8BB52-386D-4EFE-82CF-C5303C1BB80B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0-5F3F-42C5-89C9-96BA311520F8}"/>
                </c:ext>
              </c:extLst>
            </c:dLbl>
            <c:dLbl>
              <c:idx val="2"/>
              <c:layout>
                <c:manualLayout>
                  <c:x val="-7.9753260925702604E-2"/>
                  <c:y val="2.1825605776000546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Zero'!$BQ$34:$CZ$34</c15:sqref>
                  </c15:fullRef>
                </c:ext>
              </c:extLst>
              <c:f>('Net Zero'!$BZ$34,'Net Zero'!$CM$34,'Net Zero'!$CZ$34)</c:f>
              <c:numCache>
                <c:formatCode>General</c:formatCode>
                <c:ptCount val="3"/>
                <c:pt idx="0">
                  <c:v>0.28289580955486709</c:v>
                </c:pt>
                <c:pt idx="1">
                  <c:v>2.0049575029901019E-2</c:v>
                </c:pt>
                <c:pt idx="2">
                  <c:v>8.4628986037436731E-3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3F-42C5-89C9-96BA31152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8032463"/>
        <c:axId val="1288032943"/>
      </c:barChart>
      <c:catAx>
        <c:axId val="12880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32943"/>
        <c:crosses val="autoZero"/>
        <c:auto val="1"/>
        <c:lblAlgn val="ctr"/>
        <c:lblOffset val="100"/>
        <c:noMultiLvlLbl val="0"/>
      </c:catAx>
      <c:valAx>
        <c:axId val="1288032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Relative Percentage of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51853638130962"/>
          <c:y val="0.14420258599485009"/>
          <c:w val="0.22163235431449696"/>
          <c:h val="0.79894824741227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7</xdr:row>
      <xdr:rowOff>178814</xdr:rowOff>
    </xdr:from>
    <xdr:to>
      <xdr:col>10</xdr:col>
      <xdr:colOff>118110</xdr:colOff>
      <xdr:row>22</xdr:row>
      <xdr:rowOff>178814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49C04-4C7A-A542-B548-A929C34D1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270113</xdr:colOff>
      <xdr:row>8</xdr:row>
      <xdr:rowOff>4549</xdr:rowOff>
    </xdr:from>
    <xdr:to>
      <xdr:col>17</xdr:col>
      <xdr:colOff>344038</xdr:colOff>
      <xdr:row>23</xdr:row>
      <xdr:rowOff>18197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047AC-75E2-B71B-8B6E-66D24A02A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264426</xdr:colOff>
      <xdr:row>23</xdr:row>
      <xdr:rowOff>72789</xdr:rowOff>
    </xdr:from>
    <xdr:to>
      <xdr:col>17</xdr:col>
      <xdr:colOff>338351</xdr:colOff>
      <xdr:row>38</xdr:row>
      <xdr:rowOff>86436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93012-096B-42C2-0012-D151702E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440709</xdr:colOff>
      <xdr:row>7</xdr:row>
      <xdr:rowOff>180833</xdr:rowOff>
    </xdr:from>
    <xdr:to>
      <xdr:col>24</xdr:col>
      <xdr:colOff>514634</xdr:colOff>
      <xdr:row>23</xdr:row>
      <xdr:rowOff>12511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12EBA7-27EF-ACAE-D476-5E363DBE6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19672</xdr:colOff>
      <xdr:row>18</xdr:row>
      <xdr:rowOff>20186</xdr:rowOff>
    </xdr:from>
    <xdr:to>
      <xdr:col>17</xdr:col>
      <xdr:colOff>381002</xdr:colOff>
      <xdr:row>47</xdr:row>
      <xdr:rowOff>24847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499CE-B232-E2B9-9D08-0010836FD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627377</xdr:colOff>
      <xdr:row>2</xdr:row>
      <xdr:rowOff>7878</xdr:rowOff>
    </xdr:from>
    <xdr:to>
      <xdr:col>86</xdr:col>
      <xdr:colOff>122704</xdr:colOff>
      <xdr:row>18</xdr:row>
      <xdr:rowOff>45179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0A580A-915C-AE10-A293-F8A70EFBF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321469</xdr:colOff>
      <xdr:row>30</xdr:row>
      <xdr:rowOff>41208</xdr:rowOff>
    </xdr:from>
    <xdr:to>
      <xdr:col>84</xdr:col>
      <xdr:colOff>421106</xdr:colOff>
      <xdr:row>64</xdr:row>
      <xdr:rowOff>124770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615914-B371-1B6C-DF43-1E3B44A81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67</xdr:col>
      <xdr:colOff>2138947</xdr:colOff>
      <xdr:row>33</xdr:row>
      <xdr:rowOff>106946</xdr:rowOff>
    </xdr:from>
    <xdr:ext cx="998863" cy="374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B038CFD-AD85-1D4D-67EF-48CC32804EB1}"/>
            </a:ext>
          </a:extLst>
        </xdr:cNvPr>
        <xdr:cNvSpPr txBox="1"/>
      </xdr:nvSpPr>
      <xdr:spPr>
        <a:xfrm>
          <a:off x="45867052" y="6075946"/>
          <a:ext cx="99886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934 MW</a:t>
          </a:r>
        </a:p>
      </xdr:txBody>
    </xdr:sp>
    <xdr:clientData/>
  </xdr:oneCellAnchor>
  <xdr:oneCellAnchor>
    <xdr:from>
      <xdr:col>72</xdr:col>
      <xdr:colOff>112294</xdr:colOff>
      <xdr:row>33</xdr:row>
      <xdr:rowOff>85557</xdr:rowOff>
    </xdr:from>
    <xdr:ext cx="1005916" cy="374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73A5F62-68CA-4251-8965-F094B15C932D}"/>
            </a:ext>
          </a:extLst>
        </xdr:cNvPr>
        <xdr:cNvSpPr txBox="1"/>
      </xdr:nvSpPr>
      <xdr:spPr>
        <a:xfrm>
          <a:off x="48786715" y="6054557"/>
          <a:ext cx="100591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17.3 GW</a:t>
          </a:r>
        </a:p>
      </xdr:txBody>
    </xdr:sp>
    <xdr:clientData/>
  </xdr:oneCellAnchor>
  <xdr:oneCellAnchor>
    <xdr:from>
      <xdr:col>76</xdr:col>
      <xdr:colOff>512010</xdr:colOff>
      <xdr:row>33</xdr:row>
      <xdr:rowOff>124325</xdr:rowOff>
    </xdr:from>
    <xdr:ext cx="827214" cy="37414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86BB2E-0B72-4EB7-B074-530F90FCB5B8}"/>
            </a:ext>
          </a:extLst>
        </xdr:cNvPr>
        <xdr:cNvSpPr txBox="1"/>
      </xdr:nvSpPr>
      <xdr:spPr>
        <a:xfrm>
          <a:off x="51753168" y="6093325"/>
          <a:ext cx="82721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41 GW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Namibi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C437B"/>
      </a:accent1>
      <a:accent2>
        <a:srgbClr val="0A9946"/>
      </a:accent2>
      <a:accent3>
        <a:srgbClr val="F2BF28"/>
      </a:accent3>
      <a:accent4>
        <a:srgbClr val="F22E2E"/>
      </a:accent4>
      <a:accent5>
        <a:srgbClr val="08263E"/>
      </a:accent5>
      <a:accent6>
        <a:srgbClr val="F2F2F2"/>
      </a:accent6>
      <a:hlink>
        <a:srgbClr val="0A263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M7"/>
  <sheetViews>
    <sheetView topLeftCell="F1" zoomScale="67" zoomScaleNormal="55" workbookViewId="0">
      <selection activeCell="V33" sqref="V33"/>
    </sheetView>
  </sheetViews>
  <sheetFormatPr defaultRowHeight="14.4" x14ac:dyDescent="0.55000000000000004"/>
  <cols>
    <col min="3" max="3" width="11.734375" bestFit="1" customWidth="1"/>
  </cols>
  <sheetData>
    <row r="4" spans="3:39" x14ac:dyDescent="0.55000000000000004"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  <c r="V4">
        <v>2033</v>
      </c>
      <c r="W4">
        <v>2034</v>
      </c>
      <c r="X4">
        <v>2035</v>
      </c>
      <c r="Y4">
        <v>2036</v>
      </c>
      <c r="Z4">
        <v>2037</v>
      </c>
      <c r="AA4">
        <v>2038</v>
      </c>
      <c r="AB4">
        <v>2039</v>
      </c>
      <c r="AC4">
        <v>2040</v>
      </c>
      <c r="AD4">
        <v>2041</v>
      </c>
      <c r="AE4">
        <v>2042</v>
      </c>
      <c r="AF4">
        <v>2043</v>
      </c>
      <c r="AG4">
        <v>2044</v>
      </c>
      <c r="AH4">
        <v>2045</v>
      </c>
      <c r="AI4">
        <v>2046</v>
      </c>
      <c r="AJ4">
        <v>2047</v>
      </c>
      <c r="AK4">
        <v>2048</v>
      </c>
      <c r="AL4">
        <v>2049</v>
      </c>
      <c r="AM4">
        <v>2050</v>
      </c>
    </row>
    <row r="5" spans="3:39" x14ac:dyDescent="0.55000000000000004">
      <c r="C5" t="s">
        <v>0</v>
      </c>
      <c r="D5">
        <v>17569.393</v>
      </c>
      <c r="E5">
        <v>18365.991999999998</v>
      </c>
      <c r="F5">
        <v>26774.045999999998</v>
      </c>
      <c r="G5">
        <v>35227.033000000003</v>
      </c>
      <c r="H5">
        <v>43727.362000000001</v>
      </c>
      <c r="I5">
        <v>52277.565999999999</v>
      </c>
      <c r="J5">
        <v>51830.898000000001</v>
      </c>
      <c r="K5">
        <v>53203.356</v>
      </c>
      <c r="L5">
        <v>55004.207000000002</v>
      </c>
      <c r="M5">
        <v>55540.023999999998</v>
      </c>
      <c r="N5">
        <v>55221.370999999999</v>
      </c>
      <c r="O5">
        <v>56376.508000000002</v>
      </c>
      <c r="P5">
        <v>56943.31</v>
      </c>
      <c r="Q5">
        <v>58298.824999999997</v>
      </c>
      <c r="R5">
        <v>59696.144999999997</v>
      </c>
      <c r="S5">
        <v>61138.059000000001</v>
      </c>
      <c r="T5">
        <v>61077.75</v>
      </c>
      <c r="U5">
        <v>60998.92</v>
      </c>
      <c r="V5">
        <v>61029.517999999996</v>
      </c>
      <c r="W5">
        <v>61162.031999999999</v>
      </c>
      <c r="X5">
        <v>64343.453000000001</v>
      </c>
      <c r="Y5">
        <v>65580.796000000002</v>
      </c>
      <c r="Z5">
        <v>66873.89</v>
      </c>
      <c r="AA5">
        <v>67927.584000000003</v>
      </c>
      <c r="AB5">
        <v>68777.482999999993</v>
      </c>
      <c r="AC5">
        <v>69700.073999999993</v>
      </c>
      <c r="AD5">
        <v>70583.369000000006</v>
      </c>
      <c r="AE5">
        <v>71494.5</v>
      </c>
      <c r="AF5">
        <v>72441.538</v>
      </c>
      <c r="AG5">
        <v>73323.608999999997</v>
      </c>
      <c r="AH5">
        <v>74114.577000000005</v>
      </c>
      <c r="AI5">
        <v>73867.054000000004</v>
      </c>
      <c r="AJ5">
        <v>73063.846000000005</v>
      </c>
      <c r="AK5">
        <v>72410.421000000002</v>
      </c>
      <c r="AL5">
        <v>71643.293999999994</v>
      </c>
      <c r="AM5">
        <v>69882.607999999993</v>
      </c>
    </row>
    <row r="6" spans="3:39" x14ac:dyDescent="0.55000000000000004">
      <c r="C6" t="s">
        <v>1</v>
      </c>
      <c r="D6">
        <v>17569.393</v>
      </c>
      <c r="E6">
        <v>18365.991999999998</v>
      </c>
      <c r="F6">
        <v>26774.045999999998</v>
      </c>
      <c r="G6">
        <v>35227.033000000003</v>
      </c>
      <c r="H6">
        <v>43727.362000000001</v>
      </c>
      <c r="I6">
        <v>52277.565999999999</v>
      </c>
      <c r="J6">
        <v>51830.898000000001</v>
      </c>
      <c r="K6">
        <v>52440.743000000002</v>
      </c>
      <c r="L6">
        <v>54151.256000000001</v>
      </c>
      <c r="M6">
        <v>55477.711000000003</v>
      </c>
      <c r="N6">
        <v>55271.921999999999</v>
      </c>
      <c r="O6">
        <v>56392.675999999999</v>
      </c>
      <c r="P6">
        <v>57284.756000000001</v>
      </c>
      <c r="Q6">
        <v>58291.86</v>
      </c>
      <c r="R6">
        <v>59949.915999999997</v>
      </c>
      <c r="S6">
        <v>61360.807999999997</v>
      </c>
      <c r="T6">
        <v>61646.571000000004</v>
      </c>
      <c r="U6">
        <v>61987.195</v>
      </c>
      <c r="V6">
        <v>62175.004999999997</v>
      </c>
      <c r="W6">
        <v>62435.887999999999</v>
      </c>
      <c r="X6">
        <v>64834.163999999997</v>
      </c>
      <c r="Y6">
        <v>66114.388999999996</v>
      </c>
      <c r="Z6">
        <v>67443.994000000006</v>
      </c>
      <c r="AA6">
        <v>68826.198999999993</v>
      </c>
      <c r="AB6">
        <v>69713.255000000005</v>
      </c>
      <c r="AC6">
        <v>70824.11</v>
      </c>
      <c r="AD6">
        <v>71546.312000000005</v>
      </c>
      <c r="AE6">
        <v>72459.194000000003</v>
      </c>
      <c r="AF6">
        <v>73401.748999999996</v>
      </c>
      <c r="AG6">
        <v>74395.543999999994</v>
      </c>
      <c r="AH6">
        <v>75073.038</v>
      </c>
      <c r="AI6">
        <v>73377.7</v>
      </c>
      <c r="AJ6">
        <v>73674.676999999996</v>
      </c>
      <c r="AK6">
        <v>73508.911999999997</v>
      </c>
      <c r="AL6">
        <v>73411.490999999995</v>
      </c>
      <c r="AM6">
        <v>69799.842000000004</v>
      </c>
    </row>
    <row r="7" spans="3:39" x14ac:dyDescent="0.55000000000000004">
      <c r="C7" t="s">
        <v>2</v>
      </c>
      <c r="D7">
        <v>17569.384999999998</v>
      </c>
      <c r="E7">
        <v>18365.991999999998</v>
      </c>
      <c r="F7">
        <v>26774.041000000001</v>
      </c>
      <c r="G7">
        <v>35227.031000000003</v>
      </c>
      <c r="H7">
        <v>43727.358999999997</v>
      </c>
      <c r="I7">
        <v>52277.563000000002</v>
      </c>
      <c r="J7">
        <v>50680.292999999998</v>
      </c>
      <c r="K7">
        <v>50133.095000000001</v>
      </c>
      <c r="L7">
        <v>49683.038</v>
      </c>
      <c r="M7">
        <v>48629.705000000002</v>
      </c>
      <c r="N7">
        <v>47254.072999999997</v>
      </c>
      <c r="O7">
        <v>47275.923999999999</v>
      </c>
      <c r="P7">
        <v>47013.94</v>
      </c>
      <c r="Q7">
        <v>46906.703000000001</v>
      </c>
      <c r="R7">
        <v>45679.044000000002</v>
      </c>
      <c r="S7">
        <v>44381.834999999999</v>
      </c>
      <c r="T7">
        <v>41983.843999999997</v>
      </c>
      <c r="U7">
        <v>39666.36</v>
      </c>
      <c r="V7">
        <v>37412.294000000002</v>
      </c>
      <c r="W7">
        <v>35584.815999999999</v>
      </c>
      <c r="X7">
        <v>35481.182999999997</v>
      </c>
      <c r="Y7">
        <v>34051.050000000003</v>
      </c>
      <c r="Z7">
        <v>32528.111000000001</v>
      </c>
      <c r="AA7">
        <v>30905.007000000001</v>
      </c>
      <c r="AB7">
        <v>29198.375</v>
      </c>
      <c r="AC7">
        <v>27507.742999999999</v>
      </c>
      <c r="AD7">
        <v>25436.256000000001</v>
      </c>
      <c r="AE7">
        <v>23250.552</v>
      </c>
      <c r="AF7">
        <v>20944.708999999999</v>
      </c>
      <c r="AG7">
        <v>18433.469000000001</v>
      </c>
      <c r="AH7">
        <v>15780.1</v>
      </c>
      <c r="AI7">
        <v>12914.028</v>
      </c>
      <c r="AJ7">
        <v>9916.0627000000004</v>
      </c>
      <c r="AK7">
        <v>6773.4215999999997</v>
      </c>
      <c r="AL7">
        <v>3471.0873999999999</v>
      </c>
      <c r="AM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91B4-E0D6-44EB-9D0C-F316DE948901}">
  <dimension ref="B1:DT725"/>
  <sheetViews>
    <sheetView tabSelected="1" topLeftCell="BE27" zoomScale="51" zoomScaleNormal="383" workbookViewId="0">
      <selection activeCell="BV73" sqref="BV73"/>
    </sheetView>
  </sheetViews>
  <sheetFormatPr defaultRowHeight="14.4" x14ac:dyDescent="0.55000000000000004"/>
  <cols>
    <col min="2" max="2" width="14.3671875" customWidth="1"/>
    <col min="64" max="64" width="13.47265625" customWidth="1"/>
    <col min="68" max="68" width="32.89453125" bestFit="1" customWidth="1"/>
  </cols>
  <sheetData>
    <row r="1" spans="2:124" x14ac:dyDescent="0.55000000000000004"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BL1" s="1" t="s">
        <v>34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2:124" ht="14.7" thickBot="1" x14ac:dyDescent="0.6">
      <c r="C2" t="s">
        <v>2</v>
      </c>
      <c r="F2" t="s">
        <v>18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  <c r="W2">
        <v>2031</v>
      </c>
      <c r="X2">
        <v>2032</v>
      </c>
      <c r="Y2">
        <v>2033</v>
      </c>
      <c r="Z2">
        <v>2034</v>
      </c>
      <c r="AA2">
        <v>2035</v>
      </c>
      <c r="AB2">
        <v>2036</v>
      </c>
      <c r="AC2">
        <v>2037</v>
      </c>
      <c r="AD2">
        <v>2038</v>
      </c>
      <c r="AE2">
        <v>2039</v>
      </c>
      <c r="AF2">
        <v>2040</v>
      </c>
      <c r="AG2">
        <v>2041</v>
      </c>
      <c r="AH2">
        <v>2042</v>
      </c>
      <c r="AI2">
        <v>2043</v>
      </c>
      <c r="AJ2">
        <v>2044</v>
      </c>
      <c r="AK2">
        <v>2045</v>
      </c>
      <c r="AL2">
        <v>2046</v>
      </c>
      <c r="AM2">
        <v>2047</v>
      </c>
      <c r="AN2">
        <v>2048</v>
      </c>
      <c r="AO2">
        <v>2049</v>
      </c>
      <c r="AP2">
        <v>2050</v>
      </c>
      <c r="AQ2">
        <v>2051</v>
      </c>
      <c r="AR2">
        <v>2052</v>
      </c>
      <c r="AS2">
        <v>2053</v>
      </c>
      <c r="AT2">
        <v>2054</v>
      </c>
      <c r="AU2">
        <v>2055</v>
      </c>
      <c r="AV2">
        <v>2056</v>
      </c>
      <c r="AW2">
        <v>2057</v>
      </c>
      <c r="AX2">
        <v>2058</v>
      </c>
      <c r="AY2">
        <v>2059</v>
      </c>
      <c r="AZ2">
        <v>2060</v>
      </c>
      <c r="BA2">
        <v>2061</v>
      </c>
      <c r="BB2">
        <v>2062</v>
      </c>
      <c r="BC2">
        <v>2063</v>
      </c>
      <c r="BD2">
        <v>2064</v>
      </c>
      <c r="BE2">
        <v>2065</v>
      </c>
      <c r="BF2">
        <v>2066</v>
      </c>
      <c r="BG2">
        <v>2067</v>
      </c>
      <c r="BH2">
        <v>2068</v>
      </c>
      <c r="BI2">
        <v>2069</v>
      </c>
      <c r="BJ2">
        <v>2070</v>
      </c>
      <c r="BL2" t="s">
        <v>35</v>
      </c>
      <c r="BM2" t="s">
        <v>36</v>
      </c>
      <c r="BN2" t="s">
        <v>37</v>
      </c>
      <c r="BQ2">
        <v>2015</v>
      </c>
      <c r="BR2">
        <v>2016</v>
      </c>
      <c r="BS2">
        <v>2017</v>
      </c>
      <c r="BT2">
        <v>2018</v>
      </c>
      <c r="BU2">
        <v>2019</v>
      </c>
      <c r="BV2">
        <v>2020</v>
      </c>
      <c r="BW2">
        <v>2021</v>
      </c>
      <c r="BX2">
        <v>2022</v>
      </c>
      <c r="BY2">
        <v>2023</v>
      </c>
      <c r="BZ2">
        <v>2024</v>
      </c>
      <c r="CA2">
        <v>2025</v>
      </c>
      <c r="CB2">
        <v>2026</v>
      </c>
      <c r="CC2">
        <v>2027</v>
      </c>
      <c r="CD2">
        <v>2028</v>
      </c>
      <c r="CE2">
        <v>2029</v>
      </c>
      <c r="CF2">
        <v>2030</v>
      </c>
      <c r="CG2">
        <v>2031</v>
      </c>
      <c r="CH2">
        <v>2032</v>
      </c>
      <c r="CI2">
        <v>2033</v>
      </c>
      <c r="CJ2">
        <v>2034</v>
      </c>
      <c r="CK2">
        <v>2035</v>
      </c>
      <c r="CL2">
        <v>2036</v>
      </c>
      <c r="CM2">
        <v>2037</v>
      </c>
      <c r="CN2">
        <v>2038</v>
      </c>
      <c r="CO2">
        <v>2039</v>
      </c>
      <c r="CP2">
        <v>2040</v>
      </c>
      <c r="CQ2">
        <v>2041</v>
      </c>
      <c r="CR2">
        <v>2042</v>
      </c>
      <c r="CS2">
        <v>2043</v>
      </c>
      <c r="CT2">
        <v>2044</v>
      </c>
      <c r="CU2">
        <v>2045</v>
      </c>
      <c r="CV2">
        <v>2046</v>
      </c>
      <c r="CW2">
        <v>2047</v>
      </c>
      <c r="CX2">
        <v>2048</v>
      </c>
      <c r="CY2">
        <v>2049</v>
      </c>
      <c r="CZ2">
        <v>2050</v>
      </c>
      <c r="DA2">
        <v>2051</v>
      </c>
      <c r="DB2">
        <v>2052</v>
      </c>
      <c r="DC2">
        <v>2053</v>
      </c>
      <c r="DD2">
        <v>2054</v>
      </c>
      <c r="DE2">
        <v>2055</v>
      </c>
      <c r="DF2">
        <v>2056</v>
      </c>
      <c r="DG2">
        <v>2057</v>
      </c>
      <c r="DH2">
        <v>2058</v>
      </c>
      <c r="DI2">
        <v>2059</v>
      </c>
      <c r="DJ2">
        <v>2060</v>
      </c>
      <c r="DK2">
        <v>2061</v>
      </c>
      <c r="DL2">
        <v>2062</v>
      </c>
      <c r="DM2">
        <v>2063</v>
      </c>
      <c r="DN2">
        <v>2064</v>
      </c>
      <c r="DO2">
        <v>2065</v>
      </c>
      <c r="DP2">
        <v>2066</v>
      </c>
      <c r="DQ2">
        <v>2067</v>
      </c>
      <c r="DR2">
        <v>2068</v>
      </c>
      <c r="DS2">
        <v>2069</v>
      </c>
      <c r="DT2">
        <v>2070</v>
      </c>
    </row>
    <row r="3" spans="2:124" x14ac:dyDescent="0.55000000000000004">
      <c r="B3" t="s">
        <v>3</v>
      </c>
      <c r="C3">
        <v>2024</v>
      </c>
      <c r="D3">
        <v>0.71099999999999997</v>
      </c>
      <c r="F3" t="s">
        <v>41</v>
      </c>
      <c r="G3">
        <v>0.71099999999999997</v>
      </c>
      <c r="H3">
        <v>1.3381000000000001</v>
      </c>
      <c r="I3">
        <v>2.286</v>
      </c>
      <c r="J3">
        <v>6.2724000000000002</v>
      </c>
      <c r="K3">
        <v>6.2724000000000002</v>
      </c>
      <c r="L3">
        <v>6.2724000000000002</v>
      </c>
      <c r="M3">
        <v>6.2724000000000002</v>
      </c>
      <c r="N3">
        <v>6.2724000000000002</v>
      </c>
      <c r="O3">
        <v>6.2724000000000002</v>
      </c>
      <c r="P3">
        <v>9.9466000000000001</v>
      </c>
      <c r="Q3">
        <v>9.3194999999999997</v>
      </c>
      <c r="R3">
        <v>19.9526</v>
      </c>
      <c r="S3">
        <v>24.3245</v>
      </c>
      <c r="T3">
        <v>25.806899999999999</v>
      </c>
      <c r="U3">
        <v>27.387899999999998</v>
      </c>
      <c r="V3">
        <v>29.0749</v>
      </c>
      <c r="W3">
        <v>30.875800000000002</v>
      </c>
      <c r="X3">
        <v>30.839700000000001</v>
      </c>
      <c r="Y3">
        <v>26.574300000000001</v>
      </c>
      <c r="Z3">
        <v>22.348099999999999</v>
      </c>
      <c r="AA3">
        <v>12.240500000000001</v>
      </c>
      <c r="AB3">
        <v>3.9514</v>
      </c>
      <c r="BL3" t="s">
        <v>3</v>
      </c>
      <c r="BM3">
        <v>2024</v>
      </c>
      <c r="BN3">
        <v>4.53E-2</v>
      </c>
      <c r="BP3" t="s">
        <v>31</v>
      </c>
      <c r="BQ3" s="3">
        <v>0.3826</v>
      </c>
      <c r="BR3" s="4">
        <v>0.44879999999999998</v>
      </c>
      <c r="BS3" s="4">
        <v>0.4279</v>
      </c>
      <c r="BT3" s="4">
        <v>0.50139999999999996</v>
      </c>
      <c r="BU3" s="4">
        <v>0.50219999999999998</v>
      </c>
      <c r="BV3" s="4">
        <v>0.49370000000000003</v>
      </c>
      <c r="BW3" s="4">
        <v>0.47170000000000001</v>
      </c>
      <c r="BX3" s="4">
        <v>0.50419999999999998</v>
      </c>
      <c r="BY3" s="4">
        <v>0.46870000000000001</v>
      </c>
      <c r="BZ3" s="5">
        <v>0.52569999999999995</v>
      </c>
      <c r="CA3">
        <v>0.67279999999999995</v>
      </c>
      <c r="CB3">
        <v>0.67490000000000006</v>
      </c>
      <c r="CC3">
        <v>0.67859999999999998</v>
      </c>
      <c r="CD3">
        <v>0.67110000000000003</v>
      </c>
      <c r="CE3">
        <v>0.39600000000000002</v>
      </c>
      <c r="CF3">
        <v>0.39600000000000002</v>
      </c>
      <c r="CG3">
        <v>0.39600000000000002</v>
      </c>
      <c r="CH3">
        <v>0.23760000000000001</v>
      </c>
      <c r="CI3">
        <v>0.23760000000000001</v>
      </c>
      <c r="CJ3">
        <v>0.23760000000000001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</row>
    <row r="4" spans="2:124" x14ac:dyDescent="0.55000000000000004">
      <c r="B4" t="s">
        <v>3</v>
      </c>
      <c r="C4">
        <v>2025</v>
      </c>
      <c r="D4">
        <v>1.3381000000000001</v>
      </c>
      <c r="F4" t="s">
        <v>40</v>
      </c>
      <c r="AA4">
        <v>0.63119999999999998</v>
      </c>
      <c r="AB4">
        <v>1.8345</v>
      </c>
      <c r="AC4">
        <v>2.8881999999999999</v>
      </c>
      <c r="AD4">
        <v>10.8264</v>
      </c>
      <c r="AE4">
        <v>11.030799999999999</v>
      </c>
      <c r="AF4">
        <v>10.1092</v>
      </c>
      <c r="AG4">
        <v>9.1565999999999992</v>
      </c>
      <c r="AH4">
        <v>6.6161000000000003</v>
      </c>
      <c r="AI4">
        <v>0.24249999999999999</v>
      </c>
      <c r="BL4" t="s">
        <v>3</v>
      </c>
      <c r="BM4">
        <v>2025</v>
      </c>
      <c r="BN4">
        <v>8.5300000000000001E-2</v>
      </c>
      <c r="BP4" t="s">
        <v>39</v>
      </c>
      <c r="BQ4" s="6">
        <v>1.0999999999999999E-2</v>
      </c>
      <c r="BR4" s="7">
        <v>1.23E-2</v>
      </c>
      <c r="BS4" s="7">
        <v>1.2500000000000001E-2</v>
      </c>
      <c r="BT4" s="7">
        <v>1.4200000000000001E-2</v>
      </c>
      <c r="BU4" s="7">
        <v>1.4200000000000001E-2</v>
      </c>
      <c r="BV4" s="7">
        <v>1.4200000000000001E-2</v>
      </c>
      <c r="BW4" s="7">
        <v>1.61E-2</v>
      </c>
      <c r="BX4" s="7">
        <v>1.4200000000000001E-2</v>
      </c>
      <c r="BY4" s="7">
        <v>1.6400000000000001E-2</v>
      </c>
      <c r="BZ4" s="8">
        <v>1.4200000000000001E-2</v>
      </c>
      <c r="CA4">
        <v>6.88E-2</v>
      </c>
      <c r="CB4">
        <v>4.36E-2</v>
      </c>
      <c r="CC4">
        <v>3.3099999999999997E-2</v>
      </c>
      <c r="CD4">
        <v>3.3099999999999997E-2</v>
      </c>
      <c r="CE4">
        <v>3.3099999999999997E-2</v>
      </c>
      <c r="CF4">
        <v>2.4799999999999999E-2</v>
      </c>
      <c r="CG4">
        <v>2.4799999999999999E-2</v>
      </c>
      <c r="CH4">
        <v>2.4799999999999999E-2</v>
      </c>
      <c r="CI4">
        <v>2.4799999999999999E-2</v>
      </c>
      <c r="CJ4">
        <v>2.4799999999999999E-2</v>
      </c>
      <c r="CK4">
        <v>5.5399999999999998E-2</v>
      </c>
      <c r="CL4">
        <v>4.9700000000000001E-2</v>
      </c>
      <c r="CM4">
        <v>6.4899999999999999E-2</v>
      </c>
      <c r="CN4">
        <v>3.3099999999999997E-2</v>
      </c>
      <c r="CO4">
        <v>2.4799999999999999E-2</v>
      </c>
      <c r="CP4">
        <v>2.4799999999999999E-2</v>
      </c>
      <c r="CQ4">
        <v>2.4799999999999999E-2</v>
      </c>
      <c r="CR4">
        <v>2.4799999999999999E-2</v>
      </c>
      <c r="CS4">
        <v>7.5600000000000001E-2</v>
      </c>
      <c r="CT4">
        <v>1.24E-2</v>
      </c>
      <c r="CU4">
        <v>1.4500000000000001E-2</v>
      </c>
      <c r="CV4">
        <v>1.4200000000000001E-2</v>
      </c>
      <c r="CW4">
        <v>6.2100000000000002E-2</v>
      </c>
      <c r="CX4">
        <v>9.9400000000000002E-2</v>
      </c>
      <c r="CY4">
        <v>9.9400000000000002E-2</v>
      </c>
      <c r="CZ4">
        <v>7.6100000000000001E-2</v>
      </c>
      <c r="DA4">
        <v>7.6100000000000001E-2</v>
      </c>
      <c r="DB4">
        <v>7.6100000000000001E-2</v>
      </c>
      <c r="DC4">
        <v>4.9700000000000001E-2</v>
      </c>
      <c r="DD4">
        <v>4.9700000000000001E-2</v>
      </c>
      <c r="DE4">
        <v>4.9700000000000001E-2</v>
      </c>
      <c r="DF4">
        <v>4.9700000000000001E-2</v>
      </c>
      <c r="DG4">
        <v>7.6100000000000001E-2</v>
      </c>
      <c r="DH4">
        <v>4.9700000000000001E-2</v>
      </c>
      <c r="DI4">
        <v>7.6100000000000001E-2</v>
      </c>
      <c r="DJ4">
        <v>4.9700000000000001E-2</v>
      </c>
      <c r="DK4">
        <v>7.6100000000000001E-2</v>
      </c>
      <c r="DL4">
        <v>4.9700000000000001E-2</v>
      </c>
      <c r="DM4">
        <v>7.0300000000000001E-2</v>
      </c>
      <c r="DN4">
        <v>9.9400000000000002E-2</v>
      </c>
      <c r="DO4">
        <v>9.9400000000000002E-2</v>
      </c>
      <c r="DP4">
        <v>9.9400000000000002E-2</v>
      </c>
      <c r="DQ4">
        <v>9.9400000000000002E-2</v>
      </c>
      <c r="DR4">
        <v>9.9400000000000002E-2</v>
      </c>
      <c r="DS4">
        <v>9.9400000000000002E-2</v>
      </c>
      <c r="DT4">
        <v>9.1200000000000003E-2</v>
      </c>
    </row>
    <row r="5" spans="2:124" x14ac:dyDescent="0.55000000000000004">
      <c r="B5" t="s">
        <v>3</v>
      </c>
      <c r="C5">
        <v>2026</v>
      </c>
      <c r="D5">
        <v>2.286</v>
      </c>
      <c r="F5" t="s">
        <v>29</v>
      </c>
      <c r="G5">
        <v>3.5733000000000001</v>
      </c>
      <c r="H5">
        <v>3.3296999999999999</v>
      </c>
      <c r="I5">
        <v>4.2386999999999997</v>
      </c>
      <c r="J5">
        <v>3.0363000000000002</v>
      </c>
      <c r="K5">
        <v>2.4647000000000001</v>
      </c>
      <c r="L5">
        <v>1.2952999999999999</v>
      </c>
      <c r="M5">
        <v>5.1859999999999999</v>
      </c>
      <c r="N5">
        <v>8.0795999999999992</v>
      </c>
      <c r="O5">
        <v>8.0795999999999992</v>
      </c>
      <c r="P5">
        <v>8.0795999999999992</v>
      </c>
      <c r="Q5">
        <v>8.0795999999999992</v>
      </c>
      <c r="R5">
        <v>8.0795999999999992</v>
      </c>
      <c r="S5">
        <v>8.0795999999999992</v>
      </c>
      <c r="T5">
        <v>8.0795999999999992</v>
      </c>
      <c r="U5">
        <v>8.0795999999999992</v>
      </c>
      <c r="V5">
        <v>8.0795999999999992</v>
      </c>
      <c r="W5">
        <v>8.0795999999999992</v>
      </c>
      <c r="X5">
        <v>8.0795999999999992</v>
      </c>
      <c r="Y5">
        <v>8.0795999999999992</v>
      </c>
      <c r="Z5">
        <v>8.0795999999999992</v>
      </c>
      <c r="AA5">
        <v>8.0795999999999992</v>
      </c>
      <c r="AB5">
        <v>8.0795999999999992</v>
      </c>
      <c r="AC5">
        <v>8.0795999999999992</v>
      </c>
      <c r="AD5">
        <v>8.0795999999999992</v>
      </c>
      <c r="AE5">
        <v>8.0795999999999992</v>
      </c>
      <c r="AF5">
        <v>8.0795999999999992</v>
      </c>
      <c r="AG5">
        <v>8.0795999999999992</v>
      </c>
      <c r="AH5">
        <v>8.0795999999999992</v>
      </c>
      <c r="AI5">
        <v>8.0795999999999992</v>
      </c>
      <c r="AJ5">
        <v>8.0795999999999992</v>
      </c>
      <c r="AK5">
        <v>8.0795999999999992</v>
      </c>
      <c r="AL5">
        <v>8.0795999999999992</v>
      </c>
      <c r="AM5">
        <v>8.0795999999999992</v>
      </c>
      <c r="AN5">
        <v>8.0795999999999992</v>
      </c>
      <c r="AO5">
        <v>8.0795999999999992</v>
      </c>
      <c r="AP5">
        <v>8.0795999999999992</v>
      </c>
      <c r="AQ5">
        <v>8.0795999999999992</v>
      </c>
      <c r="AR5">
        <v>8.0795999999999992</v>
      </c>
      <c r="AS5">
        <v>8.0795999999999992</v>
      </c>
      <c r="AT5">
        <v>8.0795999999999992</v>
      </c>
      <c r="AU5">
        <v>8.0795999999999992</v>
      </c>
      <c r="AV5">
        <v>8.0795999999999992</v>
      </c>
      <c r="AW5">
        <v>8.0795999999999992</v>
      </c>
      <c r="AX5">
        <v>8.0795999999999992</v>
      </c>
      <c r="AY5">
        <v>8.0795999999999992</v>
      </c>
      <c r="AZ5">
        <v>8.0795999999999992</v>
      </c>
      <c r="BA5">
        <v>8.0795999999999992</v>
      </c>
      <c r="BB5">
        <v>8.0795999999999992</v>
      </c>
      <c r="BC5">
        <v>8.0795999999999992</v>
      </c>
      <c r="BD5">
        <v>8.0795999999999992</v>
      </c>
      <c r="BE5">
        <v>8.0795999999999992</v>
      </c>
      <c r="BF5">
        <v>8.0795999999999992</v>
      </c>
      <c r="BG5">
        <v>8.0795999999999992</v>
      </c>
      <c r="BH5">
        <v>8.0795999999999992</v>
      </c>
      <c r="BI5">
        <v>8.0795999999999992</v>
      </c>
      <c r="BJ5">
        <v>8.0795999999999992</v>
      </c>
      <c r="BL5" t="s">
        <v>3</v>
      </c>
      <c r="BM5">
        <v>2026</v>
      </c>
      <c r="BN5">
        <v>0.14580000000000001</v>
      </c>
      <c r="BP5" t="s">
        <v>41</v>
      </c>
      <c r="BQ5" s="12"/>
      <c r="BR5" s="13"/>
      <c r="BS5" s="13"/>
      <c r="BT5" s="13"/>
      <c r="BU5" s="13"/>
      <c r="BV5" s="13"/>
      <c r="BW5" s="13"/>
      <c r="BX5" s="13"/>
      <c r="BY5" s="13"/>
      <c r="BZ5" s="14"/>
      <c r="CA5">
        <v>0.04</v>
      </c>
      <c r="CB5">
        <v>0.14580000000000001</v>
      </c>
      <c r="CC5">
        <v>0.40010000000000001</v>
      </c>
      <c r="CD5">
        <v>0.40010000000000001</v>
      </c>
      <c r="CE5">
        <v>0.40010000000000001</v>
      </c>
      <c r="CF5">
        <v>0.40010000000000001</v>
      </c>
      <c r="CG5">
        <v>0.40010000000000001</v>
      </c>
      <c r="CH5">
        <v>0.40010000000000001</v>
      </c>
      <c r="CI5">
        <v>0.63439999999999996</v>
      </c>
      <c r="CJ5">
        <v>0.59440000000000004</v>
      </c>
      <c r="CK5">
        <v>1.2726</v>
      </c>
      <c r="CL5">
        <v>1.5652999999999999</v>
      </c>
      <c r="CM5">
        <v>1.6460999999999999</v>
      </c>
      <c r="CN5">
        <v>1.9694</v>
      </c>
      <c r="CO5">
        <v>1.9694</v>
      </c>
      <c r="CP5">
        <v>1.9694</v>
      </c>
      <c r="CQ5">
        <v>1.9694</v>
      </c>
      <c r="CR5">
        <v>1.9694</v>
      </c>
      <c r="CS5">
        <v>1.9694</v>
      </c>
      <c r="CT5">
        <v>1.9694</v>
      </c>
      <c r="CU5">
        <v>1.9694</v>
      </c>
      <c r="CV5">
        <v>1.9694</v>
      </c>
      <c r="CW5">
        <v>1.9694</v>
      </c>
      <c r="CX5">
        <v>1.9694</v>
      </c>
      <c r="CY5">
        <v>1.9694</v>
      </c>
      <c r="CZ5">
        <v>1.9694</v>
      </c>
      <c r="DA5">
        <v>1.9694</v>
      </c>
      <c r="DB5">
        <v>1.9694</v>
      </c>
      <c r="DC5">
        <v>1.9694</v>
      </c>
      <c r="DD5">
        <v>1.9239999999999999</v>
      </c>
      <c r="DE5">
        <v>1.9239999999999999</v>
      </c>
      <c r="DF5">
        <v>1.8635999999999999</v>
      </c>
      <c r="DG5">
        <v>1.6093</v>
      </c>
      <c r="DH5">
        <v>1.6093</v>
      </c>
      <c r="DI5">
        <v>1.6093</v>
      </c>
      <c r="DJ5">
        <v>1.6093</v>
      </c>
      <c r="DK5">
        <v>1.6093</v>
      </c>
      <c r="DL5">
        <v>1.6093</v>
      </c>
      <c r="DM5">
        <v>1.3749</v>
      </c>
      <c r="DN5">
        <v>1.3749</v>
      </c>
      <c r="DO5">
        <v>0.69669999999999999</v>
      </c>
      <c r="DP5">
        <v>0.40410000000000001</v>
      </c>
      <c r="DQ5">
        <v>0.32329999999999998</v>
      </c>
    </row>
    <row r="6" spans="2:124" x14ac:dyDescent="0.55000000000000004">
      <c r="B6" t="s">
        <v>3</v>
      </c>
      <c r="C6">
        <v>2027</v>
      </c>
      <c r="D6">
        <v>6.2724000000000002</v>
      </c>
      <c r="F6" t="s">
        <v>26</v>
      </c>
      <c r="G6">
        <v>1.7138</v>
      </c>
      <c r="H6">
        <v>1.7138</v>
      </c>
      <c r="I6">
        <v>1.7138</v>
      </c>
      <c r="J6">
        <v>1.7138</v>
      </c>
      <c r="K6">
        <v>1.7138</v>
      </c>
      <c r="L6">
        <v>1.7138</v>
      </c>
      <c r="M6">
        <v>3.0972</v>
      </c>
      <c r="N6">
        <v>3.0972</v>
      </c>
      <c r="O6">
        <v>3.0972</v>
      </c>
      <c r="P6">
        <v>3.0972</v>
      </c>
      <c r="Q6">
        <v>3.0972</v>
      </c>
      <c r="R6">
        <v>3.0972</v>
      </c>
      <c r="S6">
        <v>3.0972</v>
      </c>
      <c r="T6">
        <v>3.0972</v>
      </c>
      <c r="U6">
        <v>3.0972</v>
      </c>
      <c r="V6">
        <v>3.0972</v>
      </c>
      <c r="W6">
        <v>3.0972</v>
      </c>
      <c r="X6">
        <v>3.0972</v>
      </c>
      <c r="Y6">
        <v>3.0972</v>
      </c>
      <c r="Z6">
        <v>3.0972</v>
      </c>
      <c r="AA6">
        <v>3.0972</v>
      </c>
      <c r="AB6">
        <v>3.0972</v>
      </c>
      <c r="AC6">
        <v>3.0972</v>
      </c>
      <c r="AD6">
        <v>3.0972</v>
      </c>
      <c r="AE6">
        <v>3.0972</v>
      </c>
      <c r="AF6">
        <v>3.0972</v>
      </c>
      <c r="AG6">
        <v>3.0972</v>
      </c>
      <c r="AH6">
        <v>3.0972</v>
      </c>
      <c r="AI6">
        <v>3.0972</v>
      </c>
      <c r="AJ6">
        <v>3.0972</v>
      </c>
      <c r="AK6">
        <v>3.0972</v>
      </c>
      <c r="AL6">
        <v>3.0972</v>
      </c>
      <c r="AM6">
        <v>3.0972</v>
      </c>
      <c r="AN6">
        <v>3.0972</v>
      </c>
      <c r="AO6">
        <v>3.0972</v>
      </c>
      <c r="AP6">
        <v>3.0972</v>
      </c>
      <c r="AQ6">
        <v>3.0972</v>
      </c>
      <c r="AR6">
        <v>3.0972</v>
      </c>
      <c r="AS6">
        <v>3.0972</v>
      </c>
      <c r="AT6">
        <v>3.0972</v>
      </c>
      <c r="AU6">
        <v>3.0972</v>
      </c>
      <c r="AV6">
        <v>3.0972</v>
      </c>
      <c r="AW6">
        <v>3.0972</v>
      </c>
      <c r="AX6">
        <v>3.0972</v>
      </c>
      <c r="AY6">
        <v>3.0972</v>
      </c>
      <c r="AZ6">
        <v>3.0972</v>
      </c>
      <c r="BA6">
        <v>3.0972</v>
      </c>
      <c r="BB6">
        <v>3.0972</v>
      </c>
      <c r="BC6">
        <v>3.0972</v>
      </c>
      <c r="BD6">
        <v>3.0972</v>
      </c>
      <c r="BE6">
        <v>3.0972</v>
      </c>
      <c r="BF6">
        <v>3.0972</v>
      </c>
      <c r="BG6">
        <v>3.0972</v>
      </c>
      <c r="BH6">
        <v>3.0972</v>
      </c>
      <c r="BI6">
        <v>3.0972</v>
      </c>
      <c r="BJ6">
        <v>3.0972</v>
      </c>
      <c r="BL6" t="s">
        <v>3</v>
      </c>
      <c r="BM6">
        <v>2027</v>
      </c>
      <c r="BN6">
        <v>0.40010000000000001</v>
      </c>
      <c r="BP6" t="s">
        <v>40</v>
      </c>
      <c r="BQ6" s="12">
        <v>0.122</v>
      </c>
      <c r="BR6" s="12">
        <v>0.122</v>
      </c>
      <c r="BS6" s="12">
        <v>0.122</v>
      </c>
      <c r="BT6" s="12">
        <v>0.122</v>
      </c>
      <c r="BU6" s="12">
        <v>0.122</v>
      </c>
      <c r="BV6" s="12">
        <v>0.122</v>
      </c>
      <c r="BW6" s="12">
        <v>0.122</v>
      </c>
      <c r="BX6" s="12">
        <v>0.122</v>
      </c>
      <c r="BY6" s="12">
        <v>0.122</v>
      </c>
      <c r="BZ6" s="12">
        <v>0.122</v>
      </c>
      <c r="CA6" s="12">
        <v>0.122</v>
      </c>
      <c r="CB6" s="12">
        <v>0.122</v>
      </c>
      <c r="CK6">
        <v>3.15E-2</v>
      </c>
      <c r="CL6">
        <v>9.1800000000000007E-2</v>
      </c>
      <c r="CM6">
        <v>0.14249999999999999</v>
      </c>
      <c r="CN6">
        <v>0.41389999999999999</v>
      </c>
      <c r="CO6">
        <v>0.41389999999999999</v>
      </c>
      <c r="CP6">
        <v>0.41389999999999999</v>
      </c>
      <c r="CQ6">
        <v>0.41389999999999999</v>
      </c>
      <c r="CR6">
        <v>0.41389999999999999</v>
      </c>
      <c r="CS6">
        <v>0.41389999999999999</v>
      </c>
      <c r="CT6">
        <v>0.41389999999999999</v>
      </c>
      <c r="CU6">
        <v>0.41389999999999999</v>
      </c>
      <c r="CV6">
        <v>0.41389999999999999</v>
      </c>
      <c r="CW6">
        <v>0.41389999999999999</v>
      </c>
      <c r="CX6">
        <v>0.41389999999999999</v>
      </c>
      <c r="CY6">
        <v>0.41389999999999999</v>
      </c>
      <c r="CZ6">
        <v>0.41389999999999999</v>
      </c>
      <c r="DA6">
        <v>0.41389999999999999</v>
      </c>
      <c r="DB6">
        <v>0.41389999999999999</v>
      </c>
      <c r="DC6">
        <v>0.41389999999999999</v>
      </c>
      <c r="DD6">
        <v>0.41389999999999999</v>
      </c>
      <c r="DE6">
        <v>0.41389999999999999</v>
      </c>
      <c r="DF6">
        <v>0.41389999999999999</v>
      </c>
      <c r="DG6">
        <v>0.41389999999999999</v>
      </c>
      <c r="DH6">
        <v>0.41389999999999999</v>
      </c>
      <c r="DI6">
        <v>0.41389999999999999</v>
      </c>
      <c r="DJ6">
        <v>0.41389999999999999</v>
      </c>
      <c r="DK6">
        <v>0.41389999999999999</v>
      </c>
      <c r="DL6">
        <v>0.41389999999999999</v>
      </c>
      <c r="DM6">
        <v>0.41389999999999999</v>
      </c>
      <c r="DN6">
        <v>0.41389999999999999</v>
      </c>
      <c r="DO6">
        <v>0.41389999999999999</v>
      </c>
      <c r="DP6">
        <v>0.41389999999999999</v>
      </c>
      <c r="DQ6">
        <v>0.41389999999999999</v>
      </c>
      <c r="DR6">
        <v>0.41389999999999999</v>
      </c>
      <c r="DS6">
        <v>0.41389999999999999</v>
      </c>
      <c r="DT6">
        <v>0.38240000000000002</v>
      </c>
    </row>
    <row r="7" spans="2:124" x14ac:dyDescent="0.55000000000000004">
      <c r="B7" t="s">
        <v>3</v>
      </c>
      <c r="C7">
        <v>2028</v>
      </c>
      <c r="D7">
        <v>6.2724000000000002</v>
      </c>
      <c r="F7" t="s">
        <v>27</v>
      </c>
      <c r="M7">
        <v>2.0118</v>
      </c>
      <c r="N7">
        <v>2.0118</v>
      </c>
      <c r="O7">
        <v>2.0118</v>
      </c>
      <c r="P7">
        <v>2.0118</v>
      </c>
      <c r="Q7">
        <v>2.0118</v>
      </c>
      <c r="R7">
        <v>2.0118</v>
      </c>
      <c r="S7">
        <v>2.0118</v>
      </c>
      <c r="T7">
        <v>2.0118</v>
      </c>
      <c r="U7">
        <v>2.0118</v>
      </c>
      <c r="V7">
        <v>2.0118</v>
      </c>
      <c r="W7">
        <v>2.0118</v>
      </c>
      <c r="X7">
        <v>2.0118</v>
      </c>
      <c r="Y7">
        <v>2.0118</v>
      </c>
      <c r="Z7">
        <v>2.0118</v>
      </c>
      <c r="AA7">
        <v>2.0118</v>
      </c>
      <c r="AB7">
        <v>2.0118</v>
      </c>
      <c r="AC7">
        <v>2.0118</v>
      </c>
      <c r="AD7">
        <v>2.0118</v>
      </c>
      <c r="AE7">
        <v>2.0118</v>
      </c>
      <c r="AF7">
        <v>2.0118</v>
      </c>
      <c r="AG7">
        <v>2.0118</v>
      </c>
      <c r="AH7">
        <v>2.0118</v>
      </c>
      <c r="AI7">
        <v>2.0118</v>
      </c>
      <c r="AJ7">
        <v>2.0118</v>
      </c>
      <c r="AK7">
        <v>2.0118</v>
      </c>
      <c r="AL7">
        <v>2.0118</v>
      </c>
      <c r="AM7">
        <v>2.0118</v>
      </c>
      <c r="AN7">
        <v>2.0118</v>
      </c>
      <c r="AO7">
        <v>2.0118</v>
      </c>
      <c r="AP7">
        <v>2.0118</v>
      </c>
      <c r="AQ7">
        <v>2.0118</v>
      </c>
      <c r="AR7">
        <v>2.0118</v>
      </c>
      <c r="AS7">
        <v>2.0118</v>
      </c>
      <c r="AT7">
        <v>2.0118</v>
      </c>
      <c r="AU7">
        <v>2.0118</v>
      </c>
      <c r="AV7">
        <v>2.0118</v>
      </c>
      <c r="AW7">
        <v>2.0118</v>
      </c>
      <c r="AX7">
        <v>2.0118</v>
      </c>
      <c r="AY7">
        <v>2.0118</v>
      </c>
      <c r="AZ7">
        <v>2.0118</v>
      </c>
      <c r="BA7">
        <v>2.0118</v>
      </c>
      <c r="BB7">
        <v>2.0118</v>
      </c>
      <c r="BC7">
        <v>2.0118</v>
      </c>
      <c r="BD7">
        <v>2.0118</v>
      </c>
      <c r="BE7">
        <v>2.0118</v>
      </c>
      <c r="BF7">
        <v>2.0118</v>
      </c>
      <c r="BG7">
        <v>2.0118</v>
      </c>
      <c r="BH7">
        <v>2.0118</v>
      </c>
      <c r="BI7">
        <v>2.0118</v>
      </c>
      <c r="BJ7">
        <v>2.0118</v>
      </c>
      <c r="BL7" t="s">
        <v>3</v>
      </c>
      <c r="BM7">
        <v>2028</v>
      </c>
      <c r="BN7">
        <v>0.40010000000000001</v>
      </c>
      <c r="BP7" t="s">
        <v>20</v>
      </c>
      <c r="BQ7" s="12">
        <v>4.1000000000000002E-2</v>
      </c>
      <c r="BR7" s="12">
        <v>4.1000000000000002E-2</v>
      </c>
      <c r="BS7" s="12">
        <v>4.1000000000000002E-2</v>
      </c>
      <c r="BT7" s="12">
        <v>4.1000000000000002E-2</v>
      </c>
      <c r="BU7" s="12">
        <v>4.1000000000000002E-2</v>
      </c>
      <c r="BV7" s="12">
        <v>4.1000000000000002E-2</v>
      </c>
      <c r="BW7" s="12">
        <v>4.1000000000000002E-2</v>
      </c>
      <c r="BX7" s="12">
        <v>4.1000000000000002E-2</v>
      </c>
      <c r="BY7" s="12">
        <v>4.1000000000000002E-2</v>
      </c>
      <c r="BZ7" s="12">
        <v>4.1000000000000002E-2</v>
      </c>
      <c r="CA7" s="12">
        <v>4.1000000000000002E-2</v>
      </c>
      <c r="CN7">
        <v>0.98870000000000002</v>
      </c>
      <c r="CO7">
        <v>0.98870000000000002</v>
      </c>
      <c r="CP7">
        <v>0.98870000000000002</v>
      </c>
      <c r="CQ7">
        <v>0.98870000000000002</v>
      </c>
      <c r="CR7">
        <v>0.98870000000000002</v>
      </c>
      <c r="CS7">
        <v>0.98870000000000002</v>
      </c>
      <c r="CT7">
        <v>0.98870000000000002</v>
      </c>
      <c r="CU7">
        <v>0.98870000000000002</v>
      </c>
      <c r="CV7">
        <v>0.98870000000000002</v>
      </c>
      <c r="CW7">
        <v>0.98870000000000002</v>
      </c>
      <c r="CX7">
        <v>0.98870000000000002</v>
      </c>
      <c r="CY7">
        <v>0.98870000000000002</v>
      </c>
      <c r="CZ7">
        <v>0.98870000000000002</v>
      </c>
      <c r="DA7">
        <v>0.98870000000000002</v>
      </c>
      <c r="DB7">
        <v>0.98870000000000002</v>
      </c>
      <c r="DC7">
        <v>0.98870000000000002</v>
      </c>
      <c r="DD7">
        <v>0.98870000000000002</v>
      </c>
      <c r="DE7">
        <v>0.98870000000000002</v>
      </c>
      <c r="DF7">
        <v>0.98870000000000002</v>
      </c>
      <c r="DG7">
        <v>0.98870000000000002</v>
      </c>
      <c r="DH7">
        <v>0.98870000000000002</v>
      </c>
      <c r="DI7">
        <v>0.98870000000000002</v>
      </c>
      <c r="DJ7">
        <v>0.98870000000000002</v>
      </c>
      <c r="DK7">
        <v>0.98870000000000002</v>
      </c>
      <c r="DL7">
        <v>0.98870000000000002</v>
      </c>
    </row>
    <row r="8" spans="2:124" x14ac:dyDescent="0.55000000000000004">
      <c r="B8" t="s">
        <v>3</v>
      </c>
      <c r="C8">
        <v>2029</v>
      </c>
      <c r="D8">
        <v>6.2724000000000002</v>
      </c>
      <c r="F8" t="s">
        <v>28</v>
      </c>
      <c r="M8">
        <v>0.22359999999999999</v>
      </c>
      <c r="N8">
        <v>0.22359999999999999</v>
      </c>
      <c r="O8">
        <v>0.22359999999999999</v>
      </c>
      <c r="P8">
        <v>0.22359999999999999</v>
      </c>
      <c r="Q8">
        <v>0.22359999999999999</v>
      </c>
      <c r="R8">
        <v>0.22359999999999999</v>
      </c>
      <c r="S8">
        <v>0.22359999999999999</v>
      </c>
      <c r="T8">
        <v>0.22359999999999999</v>
      </c>
      <c r="U8">
        <v>0.22359999999999999</v>
      </c>
      <c r="V8">
        <v>0.22359999999999999</v>
      </c>
      <c r="W8">
        <v>0.22359999999999999</v>
      </c>
      <c r="X8">
        <v>0.22359999999999999</v>
      </c>
      <c r="Y8">
        <v>0.22359999999999999</v>
      </c>
      <c r="Z8">
        <v>0.22359999999999999</v>
      </c>
      <c r="AA8">
        <v>0.22359999999999999</v>
      </c>
      <c r="AB8">
        <v>0.22359999999999999</v>
      </c>
      <c r="AC8">
        <v>0.22359999999999999</v>
      </c>
      <c r="AD8">
        <v>0.22359999999999999</v>
      </c>
      <c r="AE8">
        <v>0.22359999999999999</v>
      </c>
      <c r="AF8">
        <v>0.22359999999999999</v>
      </c>
      <c r="AG8">
        <v>0.22359999999999999</v>
      </c>
      <c r="AH8">
        <v>0.22359999999999999</v>
      </c>
      <c r="AI8">
        <v>0.22359999999999999</v>
      </c>
      <c r="AJ8">
        <v>0.22359999999999999</v>
      </c>
      <c r="AK8">
        <v>0.22359999999999999</v>
      </c>
      <c r="AL8">
        <v>0.22359999999999999</v>
      </c>
      <c r="AM8">
        <v>0.22359999999999999</v>
      </c>
      <c r="AN8">
        <v>0.22359999999999999</v>
      </c>
      <c r="AO8">
        <v>0.22359999999999999</v>
      </c>
      <c r="AP8">
        <v>0.22359999999999999</v>
      </c>
      <c r="AQ8">
        <v>0.22359999999999999</v>
      </c>
      <c r="AR8">
        <v>0.22359999999999999</v>
      </c>
      <c r="AS8">
        <v>0.22359999999999999</v>
      </c>
      <c r="AT8">
        <v>0.22359999999999999</v>
      </c>
      <c r="AU8">
        <v>0.22359999999999999</v>
      </c>
      <c r="AV8">
        <v>0.22359999999999999</v>
      </c>
      <c r="AW8">
        <v>0.22359999999999999</v>
      </c>
      <c r="AX8">
        <v>0.22359999999999999</v>
      </c>
      <c r="AY8">
        <v>0.22359999999999999</v>
      </c>
      <c r="AZ8">
        <v>0.22359999999999999</v>
      </c>
      <c r="BA8">
        <v>0.22359999999999999</v>
      </c>
      <c r="BB8">
        <v>0.22359999999999999</v>
      </c>
      <c r="BC8">
        <v>0.22359999999999999</v>
      </c>
      <c r="BD8">
        <v>0.22359999999999999</v>
      </c>
      <c r="BE8">
        <v>0.22359999999999999</v>
      </c>
      <c r="BF8">
        <v>0.22359999999999999</v>
      </c>
      <c r="BG8">
        <v>0.22359999999999999</v>
      </c>
      <c r="BH8">
        <v>0.22359999999999999</v>
      </c>
      <c r="BI8">
        <v>0.22359999999999999</v>
      </c>
      <c r="BL8" t="s">
        <v>3</v>
      </c>
      <c r="BM8">
        <v>2029</v>
      </c>
      <c r="BN8">
        <v>0.40010000000000001</v>
      </c>
      <c r="BP8" t="s">
        <v>21</v>
      </c>
      <c r="BQ8" s="12"/>
      <c r="BR8" s="13"/>
      <c r="BS8" s="13"/>
      <c r="BT8" s="13"/>
      <c r="BU8" s="13"/>
      <c r="BV8" s="13"/>
      <c r="BW8" s="13"/>
      <c r="BX8" s="13"/>
      <c r="BY8" s="13"/>
      <c r="BZ8" s="14"/>
      <c r="CO8">
        <v>2.87E-2</v>
      </c>
      <c r="CP8">
        <v>9.4E-2</v>
      </c>
      <c r="CQ8">
        <v>0.13650000000000001</v>
      </c>
      <c r="CR8">
        <v>0.17150000000000001</v>
      </c>
      <c r="CS8">
        <v>0.19839999999999999</v>
      </c>
      <c r="CT8">
        <v>0.19839999999999999</v>
      </c>
      <c r="CU8">
        <v>0.19839999999999999</v>
      </c>
      <c r="CV8">
        <v>0.19839999999999999</v>
      </c>
      <c r="CW8">
        <v>0.19839999999999999</v>
      </c>
      <c r="CX8">
        <v>0.19839999999999999</v>
      </c>
      <c r="CY8">
        <v>0.19839999999999999</v>
      </c>
      <c r="CZ8">
        <v>0.19839999999999999</v>
      </c>
      <c r="DA8">
        <v>0.19839999999999999</v>
      </c>
      <c r="DB8">
        <v>0.19839999999999999</v>
      </c>
      <c r="DC8">
        <v>0.19839999999999999</v>
      </c>
      <c r="DD8">
        <v>0.19839999999999999</v>
      </c>
      <c r="DE8">
        <v>0.19839999999999999</v>
      </c>
      <c r="DF8">
        <v>0.19839999999999999</v>
      </c>
      <c r="DG8">
        <v>0.19839999999999999</v>
      </c>
      <c r="DH8">
        <v>0.19839999999999999</v>
      </c>
      <c r="DI8">
        <v>0.19839999999999999</v>
      </c>
      <c r="DJ8">
        <v>0.19839999999999999</v>
      </c>
      <c r="DK8">
        <v>0.19839999999999999</v>
      </c>
      <c r="DL8">
        <v>0.19839999999999999</v>
      </c>
      <c r="DM8">
        <v>0.19839999999999999</v>
      </c>
      <c r="DN8">
        <v>0.16969999999999999</v>
      </c>
      <c r="DO8">
        <v>0.10440000000000001</v>
      </c>
      <c r="DP8">
        <v>6.1899999999999997E-2</v>
      </c>
      <c r="DQ8">
        <v>2.69E-2</v>
      </c>
    </row>
    <row r="9" spans="2:124" x14ac:dyDescent="0.55000000000000004">
      <c r="B9" t="s">
        <v>3</v>
      </c>
      <c r="C9">
        <v>2030</v>
      </c>
      <c r="D9">
        <v>6.2724000000000002</v>
      </c>
      <c r="F9" t="s">
        <v>19</v>
      </c>
      <c r="N9">
        <v>7.6921999999999997</v>
      </c>
      <c r="O9">
        <v>13.6295</v>
      </c>
      <c r="P9">
        <v>13.6295</v>
      </c>
      <c r="Q9">
        <v>13.4192</v>
      </c>
      <c r="R9">
        <v>13.189399999999999</v>
      </c>
      <c r="S9">
        <v>12.460100000000001</v>
      </c>
      <c r="T9">
        <v>12.5106</v>
      </c>
      <c r="U9">
        <v>11.942</v>
      </c>
      <c r="V9">
        <v>11.3371</v>
      </c>
      <c r="W9">
        <v>10.5761</v>
      </c>
      <c r="X9">
        <v>9.8269000000000002</v>
      </c>
      <c r="Y9">
        <v>9.0882000000000005</v>
      </c>
      <c r="Z9">
        <v>8.3756000000000004</v>
      </c>
      <c r="AA9">
        <v>7.6749999999999998</v>
      </c>
      <c r="AB9">
        <v>6.9882</v>
      </c>
      <c r="AC9">
        <v>6.3164999999999996</v>
      </c>
      <c r="AD9">
        <v>5.6618000000000004</v>
      </c>
      <c r="AE9">
        <v>4.8677999999999999</v>
      </c>
      <c r="AF9">
        <v>4.7576999999999998</v>
      </c>
      <c r="AG9">
        <v>4.5910000000000002</v>
      </c>
      <c r="AH9">
        <v>4.3647999999999998</v>
      </c>
      <c r="AI9">
        <v>4.0758999999999999</v>
      </c>
      <c r="AJ9">
        <v>3.7208999999999999</v>
      </c>
      <c r="AK9">
        <v>3.2965</v>
      </c>
      <c r="AL9">
        <v>2.7989999999999999</v>
      </c>
      <c r="AM9">
        <v>2.2246000000000001</v>
      </c>
      <c r="AN9">
        <v>1.5693999999999999</v>
      </c>
      <c r="AO9">
        <v>0.81520000000000004</v>
      </c>
      <c r="BL9" t="s">
        <v>3</v>
      </c>
      <c r="BM9">
        <v>2030</v>
      </c>
      <c r="BN9">
        <v>0.40010000000000001</v>
      </c>
      <c r="BP9" t="s">
        <v>19</v>
      </c>
      <c r="BQ9" s="12"/>
      <c r="BR9" s="13"/>
      <c r="BS9" s="13"/>
      <c r="BT9" s="13"/>
      <c r="BU9" s="13"/>
      <c r="BV9" s="13"/>
      <c r="BW9" s="13"/>
      <c r="BX9" s="13">
        <v>0</v>
      </c>
      <c r="BY9" s="13">
        <v>0</v>
      </c>
      <c r="BZ9" s="14">
        <v>0</v>
      </c>
      <c r="CA9">
        <v>0.51139999999999997</v>
      </c>
      <c r="CB9">
        <v>0.51139999999999997</v>
      </c>
      <c r="CC9">
        <v>0.51139999999999997</v>
      </c>
      <c r="CD9">
        <v>0.51139999999999997</v>
      </c>
      <c r="CE9">
        <v>0.51139999999999997</v>
      </c>
      <c r="CF9">
        <v>0.51139999999999997</v>
      </c>
      <c r="CG9">
        <v>0.51139999999999997</v>
      </c>
      <c r="CH9">
        <v>0.51139999999999997</v>
      </c>
      <c r="CI9">
        <v>0.51139999999999997</v>
      </c>
      <c r="CJ9">
        <v>0.51139999999999997</v>
      </c>
      <c r="CK9">
        <v>0.51139999999999997</v>
      </c>
      <c r="CL9">
        <v>0.51139999999999997</v>
      </c>
      <c r="CM9">
        <v>0.51139999999999997</v>
      </c>
      <c r="CN9">
        <v>0.51139999999999997</v>
      </c>
      <c r="CO9">
        <v>0.51139999999999997</v>
      </c>
      <c r="CP9">
        <v>0.51139999999999997</v>
      </c>
      <c r="CQ9">
        <v>0.51139999999999997</v>
      </c>
      <c r="CR9">
        <v>0.51139999999999997</v>
      </c>
      <c r="CS9">
        <v>0.51139999999999997</v>
      </c>
      <c r="CT9">
        <v>0.51139999999999997</v>
      </c>
      <c r="CU9">
        <v>0.51139999999999997</v>
      </c>
      <c r="CV9">
        <v>0.51139999999999997</v>
      </c>
      <c r="CW9">
        <v>0.51139999999999997</v>
      </c>
      <c r="CX9">
        <v>0.51139999999999997</v>
      </c>
      <c r="CY9">
        <v>0.51139999999999997</v>
      </c>
      <c r="CZ9">
        <v>0.51139999999999997</v>
      </c>
      <c r="DA9">
        <v>0.51139999999999997</v>
      </c>
      <c r="DB9">
        <v>0.2228</v>
      </c>
    </row>
    <row r="10" spans="2:124" x14ac:dyDescent="0.55000000000000004">
      <c r="B10" t="s">
        <v>3</v>
      </c>
      <c r="C10">
        <v>2031</v>
      </c>
      <c r="D10">
        <v>6.2724000000000002</v>
      </c>
      <c r="F10" t="s">
        <v>20</v>
      </c>
      <c r="AD10">
        <v>24.8005</v>
      </c>
      <c r="AE10">
        <v>20.8065</v>
      </c>
      <c r="AF10">
        <v>11.5647</v>
      </c>
      <c r="AG10">
        <v>3.3174999999999999</v>
      </c>
      <c r="BL10" t="s">
        <v>3</v>
      </c>
      <c r="BM10">
        <v>2031</v>
      </c>
      <c r="BN10">
        <v>0.40010000000000001</v>
      </c>
      <c r="BP10" t="s">
        <v>22</v>
      </c>
      <c r="BQ10" s="12">
        <v>2.7400000000000001E-2</v>
      </c>
      <c r="BR10" s="13">
        <v>2.7400000000000001E-2</v>
      </c>
      <c r="BS10" s="13">
        <v>2.7400000000000001E-2</v>
      </c>
      <c r="BT10" s="13">
        <v>2.7400000000000001E-2</v>
      </c>
      <c r="BU10" s="13">
        <v>2.7400000000000001E-2</v>
      </c>
      <c r="BV10" s="13">
        <v>2.7400000000000001E-2</v>
      </c>
      <c r="BW10" s="13">
        <v>7.7399999999999997E-2</v>
      </c>
      <c r="BX10" s="13">
        <v>7.7399999999999997E-2</v>
      </c>
      <c r="BY10" s="13">
        <v>0.1</v>
      </c>
      <c r="BZ10" s="14">
        <v>0.16300000000000001</v>
      </c>
      <c r="CA10">
        <v>1.0583</v>
      </c>
      <c r="CB10">
        <v>1.1146</v>
      </c>
      <c r="CC10">
        <v>1.1740999999999999</v>
      </c>
      <c r="CD10">
        <v>1.2369000000000001</v>
      </c>
      <c r="CE10">
        <v>1.3033999999999999</v>
      </c>
      <c r="CF10">
        <v>1.3736999999999999</v>
      </c>
      <c r="CG10">
        <v>1.4273</v>
      </c>
      <c r="CH10">
        <v>1.4857</v>
      </c>
      <c r="CI10">
        <v>1.5490999999999999</v>
      </c>
      <c r="CJ10">
        <v>1.6175999999999999</v>
      </c>
      <c r="CK10">
        <v>1.7682</v>
      </c>
      <c r="CL10">
        <v>1.8754999999999999</v>
      </c>
      <c r="CM10">
        <v>1.9898</v>
      </c>
      <c r="CN10">
        <v>2.1116999999999999</v>
      </c>
      <c r="CO10">
        <v>2.2416999999999998</v>
      </c>
      <c r="CP10">
        <v>2.3805999999999998</v>
      </c>
      <c r="CQ10">
        <v>2.4975999999999998</v>
      </c>
      <c r="CR10">
        <v>2.6206999999999998</v>
      </c>
      <c r="CS10">
        <v>2.7505000000000002</v>
      </c>
      <c r="CT10">
        <v>2.8872</v>
      </c>
      <c r="CU10">
        <v>3.0312000000000001</v>
      </c>
      <c r="CV10">
        <v>3.1695000000000002</v>
      </c>
      <c r="CW10">
        <v>3.3157000000000001</v>
      </c>
      <c r="CX10">
        <v>3.5386000000000002</v>
      </c>
      <c r="CY10">
        <v>3.6334</v>
      </c>
      <c r="CZ10">
        <v>4.9233000000000002</v>
      </c>
      <c r="DA10">
        <v>5.0525000000000002</v>
      </c>
      <c r="DB10">
        <v>5.1856</v>
      </c>
      <c r="DC10">
        <v>5.3224999999999998</v>
      </c>
      <c r="DD10">
        <v>5.4634</v>
      </c>
      <c r="DE10">
        <v>5.6085000000000003</v>
      </c>
      <c r="DF10">
        <v>5.7579000000000002</v>
      </c>
      <c r="DG10">
        <v>5.9116</v>
      </c>
      <c r="DH10">
        <v>6.0698999999999996</v>
      </c>
      <c r="DI10">
        <v>6.2328999999999999</v>
      </c>
      <c r="DJ10">
        <v>6.4006999999999996</v>
      </c>
      <c r="DK10">
        <v>6.5247999999999999</v>
      </c>
      <c r="DL10">
        <v>6.6513999999999998</v>
      </c>
      <c r="DM10">
        <v>6.7807000000000004</v>
      </c>
      <c r="DN10">
        <v>6.9127000000000001</v>
      </c>
      <c r="DO10">
        <v>7.0473999999999997</v>
      </c>
      <c r="DP10">
        <v>7.1849999999999996</v>
      </c>
      <c r="DQ10">
        <v>7.3254999999999999</v>
      </c>
      <c r="DR10">
        <v>7.4690000000000003</v>
      </c>
      <c r="DS10">
        <v>7.6154999999999999</v>
      </c>
      <c r="DT10">
        <v>9.9809999999999999</v>
      </c>
    </row>
    <row r="11" spans="2:124" x14ac:dyDescent="0.55000000000000004">
      <c r="B11" t="s">
        <v>3</v>
      </c>
      <c r="C11">
        <v>2032</v>
      </c>
      <c r="D11">
        <v>6.2724000000000002</v>
      </c>
      <c r="F11" t="s">
        <v>21</v>
      </c>
      <c r="AE11">
        <v>0.71960000000000002</v>
      </c>
      <c r="AF11">
        <v>2.3567999999999998</v>
      </c>
      <c r="AG11">
        <v>3.4237000000000002</v>
      </c>
      <c r="AH11">
        <v>4.3014999999999999</v>
      </c>
      <c r="AI11">
        <v>4.9764999999999997</v>
      </c>
      <c r="AJ11">
        <v>4.3741000000000003</v>
      </c>
      <c r="AK11">
        <v>3.7374000000000001</v>
      </c>
      <c r="AL11">
        <v>3.0524</v>
      </c>
      <c r="AM11">
        <v>2.3374999999999999</v>
      </c>
      <c r="AN11">
        <v>1.5914999999999999</v>
      </c>
      <c r="AO11">
        <v>0.81279999999999997</v>
      </c>
      <c r="BL11" t="s">
        <v>3</v>
      </c>
      <c r="BM11">
        <v>2032</v>
      </c>
      <c r="BN11">
        <v>0.40010000000000001</v>
      </c>
      <c r="BP11" t="s">
        <v>29</v>
      </c>
      <c r="BQ11" s="6">
        <v>0.24</v>
      </c>
      <c r="BR11" s="7">
        <v>0.24</v>
      </c>
      <c r="BS11" s="7">
        <v>0.24</v>
      </c>
      <c r="BT11" s="7">
        <v>0.24</v>
      </c>
      <c r="BU11" s="7">
        <v>0.24</v>
      </c>
      <c r="BV11" s="7">
        <v>0.24</v>
      </c>
      <c r="BW11" s="7">
        <v>0.27839999999999998</v>
      </c>
      <c r="BX11" s="7">
        <v>0.43369999999999997</v>
      </c>
      <c r="BY11" s="7">
        <v>0.43369999999999997</v>
      </c>
      <c r="BZ11" s="8"/>
      <c r="CA11">
        <v>0.43369999999999997</v>
      </c>
      <c r="CB11">
        <v>0.43369999999999997</v>
      </c>
      <c r="CC11">
        <v>0.43369999999999997</v>
      </c>
      <c r="CD11">
        <v>0.43369999999999997</v>
      </c>
      <c r="CE11">
        <v>0.43369999999999997</v>
      </c>
      <c r="CF11">
        <v>0.43369999999999997</v>
      </c>
      <c r="CG11">
        <v>0.43369999999999997</v>
      </c>
      <c r="CH11">
        <v>0.43369999999999997</v>
      </c>
      <c r="CI11">
        <v>0.43369999999999997</v>
      </c>
      <c r="CJ11">
        <v>0.43369999999999997</v>
      </c>
      <c r="CK11">
        <v>0.43369999999999997</v>
      </c>
      <c r="CL11">
        <v>0.43369999999999997</v>
      </c>
      <c r="CM11">
        <v>0.43369999999999997</v>
      </c>
      <c r="CN11">
        <v>0.43369999999999997</v>
      </c>
      <c r="CO11">
        <v>0.43369999999999997</v>
      </c>
      <c r="CP11">
        <v>0.43369999999999997</v>
      </c>
      <c r="CQ11">
        <v>0.43369999999999997</v>
      </c>
      <c r="CR11">
        <v>0.43369999999999997</v>
      </c>
      <c r="CS11">
        <v>0.43369999999999997</v>
      </c>
      <c r="CT11">
        <v>0.43369999999999997</v>
      </c>
      <c r="CU11">
        <v>0.43369999999999997</v>
      </c>
      <c r="CV11">
        <v>0.43369999999999997</v>
      </c>
      <c r="CW11">
        <v>0.43369999999999997</v>
      </c>
      <c r="CX11">
        <v>0.43369999999999997</v>
      </c>
      <c r="CY11">
        <v>0.43369999999999997</v>
      </c>
      <c r="CZ11">
        <v>0.43369999999999997</v>
      </c>
      <c r="DA11">
        <v>0.43369999999999997</v>
      </c>
      <c r="DB11">
        <v>0.43369999999999997</v>
      </c>
      <c r="DC11">
        <v>0.43369999999999997</v>
      </c>
      <c r="DD11">
        <v>0.43369999999999997</v>
      </c>
      <c r="DE11">
        <v>0.43369999999999997</v>
      </c>
      <c r="DF11">
        <v>0.43369999999999997</v>
      </c>
      <c r="DG11">
        <v>0.43369999999999997</v>
      </c>
      <c r="DH11">
        <v>0.43369999999999997</v>
      </c>
      <c r="DI11">
        <v>0.43369999999999997</v>
      </c>
      <c r="DJ11">
        <v>0.43369999999999997</v>
      </c>
      <c r="DK11">
        <v>0.43369999999999997</v>
      </c>
      <c r="DL11">
        <v>0.43369999999999997</v>
      </c>
      <c r="DM11">
        <v>0.43369999999999997</v>
      </c>
      <c r="DN11">
        <v>0.43369999999999997</v>
      </c>
      <c r="DO11">
        <v>0.43369999999999997</v>
      </c>
      <c r="DP11">
        <v>0.43369999999999997</v>
      </c>
      <c r="DQ11">
        <v>0.43369999999999997</v>
      </c>
      <c r="DR11">
        <v>0.43369999999999997</v>
      </c>
      <c r="DS11">
        <v>0.43369999999999997</v>
      </c>
      <c r="DT11">
        <v>0.43369999999999997</v>
      </c>
    </row>
    <row r="12" spans="2:124" x14ac:dyDescent="0.55000000000000004">
      <c r="B12" t="s">
        <v>3</v>
      </c>
      <c r="C12">
        <v>2033</v>
      </c>
      <c r="D12">
        <v>9.9466000000000001</v>
      </c>
      <c r="F12" t="s">
        <v>22</v>
      </c>
      <c r="G12">
        <v>0.17199999999999999</v>
      </c>
      <c r="H12">
        <v>0.1736</v>
      </c>
      <c r="I12">
        <v>0.50190000000000001</v>
      </c>
      <c r="J12">
        <v>0.50190000000000001</v>
      </c>
      <c r="K12">
        <v>0.64849999999999997</v>
      </c>
      <c r="L12">
        <v>1.9903</v>
      </c>
      <c r="M12">
        <v>6.8632</v>
      </c>
      <c r="N12">
        <v>7.2281000000000004</v>
      </c>
      <c r="O12">
        <v>7.6138000000000003</v>
      </c>
      <c r="P12">
        <v>8.0213999999999999</v>
      </c>
      <c r="Q12">
        <v>8.4524000000000008</v>
      </c>
      <c r="R12">
        <v>8.9083000000000006</v>
      </c>
      <c r="S12">
        <v>9.2561</v>
      </c>
      <c r="T12">
        <v>9.6349</v>
      </c>
      <c r="U12">
        <v>10.0457</v>
      </c>
      <c r="V12">
        <v>10.489800000000001</v>
      </c>
      <c r="W12">
        <v>11.466900000000001</v>
      </c>
      <c r="X12">
        <v>12.1622</v>
      </c>
      <c r="Y12">
        <v>12.903499999999999</v>
      </c>
      <c r="Z12">
        <v>13.693899999999999</v>
      </c>
      <c r="AA12">
        <v>14.5374</v>
      </c>
      <c r="AB12">
        <v>15.437900000000001</v>
      </c>
      <c r="AC12">
        <v>16.1965</v>
      </c>
      <c r="AD12">
        <v>16.9953</v>
      </c>
      <c r="AE12">
        <v>17.836600000000001</v>
      </c>
      <c r="AF12">
        <v>18.722999999999999</v>
      </c>
      <c r="AG12">
        <v>19.6572</v>
      </c>
      <c r="AH12">
        <v>20.554099999999998</v>
      </c>
      <c r="AI12">
        <v>21.502099999999999</v>
      </c>
      <c r="AJ12">
        <v>22.503799999999998</v>
      </c>
      <c r="AK12">
        <v>23.5624</v>
      </c>
      <c r="AL12">
        <v>31.927</v>
      </c>
      <c r="AM12">
        <v>32.765300000000003</v>
      </c>
      <c r="AN12">
        <v>33.628</v>
      </c>
      <c r="AO12">
        <v>34.515999999999998</v>
      </c>
      <c r="AP12">
        <v>35.43</v>
      </c>
      <c r="AQ12">
        <v>36.370800000000003</v>
      </c>
      <c r="AR12">
        <v>37.339300000000001</v>
      </c>
      <c r="AS12">
        <v>38.336399999999998</v>
      </c>
      <c r="AT12">
        <v>39.362900000000003</v>
      </c>
      <c r="AU12">
        <v>40.419800000000002</v>
      </c>
      <c r="AV12">
        <v>41.508099999999999</v>
      </c>
      <c r="AW12">
        <v>42.3127</v>
      </c>
      <c r="AX12">
        <v>43.133899999999997</v>
      </c>
      <c r="AY12">
        <v>43.9724</v>
      </c>
      <c r="AZ12">
        <v>44.828299999999999</v>
      </c>
      <c r="BA12">
        <v>45.702199999999998</v>
      </c>
      <c r="BB12">
        <v>46.5946</v>
      </c>
      <c r="BC12">
        <v>47.505699999999997</v>
      </c>
      <c r="BD12">
        <v>48.436100000000003</v>
      </c>
      <c r="BE12">
        <v>49.386200000000002</v>
      </c>
      <c r="BF12">
        <v>64.725999999999999</v>
      </c>
      <c r="BL12" t="s">
        <v>3</v>
      </c>
      <c r="BM12">
        <v>2033</v>
      </c>
      <c r="BN12">
        <v>0.63439999999999996</v>
      </c>
      <c r="BP12" t="s">
        <v>26</v>
      </c>
      <c r="BQ12" s="6">
        <v>9.1999999999999998E-2</v>
      </c>
      <c r="BR12" s="7">
        <v>9.1999999999999998E-2</v>
      </c>
      <c r="BS12" s="7">
        <v>9.1999999999999998E-2</v>
      </c>
      <c r="BT12" s="7">
        <v>9.1999999999999998E-2</v>
      </c>
      <c r="BU12" s="7">
        <v>9.1999999999999998E-2</v>
      </c>
      <c r="BV12" s="7">
        <v>9.1999999999999998E-2</v>
      </c>
      <c r="BW12" s="7">
        <v>0.1663</v>
      </c>
      <c r="BX12" s="7">
        <v>0.1663</v>
      </c>
      <c r="BY12" s="7">
        <v>0.1663</v>
      </c>
      <c r="BZ12" s="8"/>
      <c r="CA12">
        <v>0.1663</v>
      </c>
      <c r="CB12">
        <v>0.1663</v>
      </c>
      <c r="CC12">
        <v>0.1663</v>
      </c>
      <c r="CD12">
        <v>0.1663</v>
      </c>
      <c r="CE12">
        <v>0.1663</v>
      </c>
      <c r="CF12">
        <v>0.1663</v>
      </c>
      <c r="CG12">
        <v>0.1663</v>
      </c>
      <c r="CH12">
        <v>0.1663</v>
      </c>
      <c r="CI12">
        <v>0.1663</v>
      </c>
      <c r="CJ12">
        <v>0.1663</v>
      </c>
      <c r="CK12">
        <v>0.1663</v>
      </c>
      <c r="CL12">
        <v>0.1663</v>
      </c>
      <c r="CM12">
        <v>0.1663</v>
      </c>
      <c r="CN12">
        <v>0.1663</v>
      </c>
      <c r="CO12">
        <v>0.1663</v>
      </c>
      <c r="CP12">
        <v>0.1663</v>
      </c>
      <c r="CQ12">
        <v>0.1663</v>
      </c>
      <c r="CR12">
        <v>0.1663</v>
      </c>
      <c r="CS12">
        <v>0.1663</v>
      </c>
      <c r="CT12">
        <v>0.1663</v>
      </c>
      <c r="CU12">
        <v>0.1663</v>
      </c>
      <c r="CV12">
        <v>0.1663</v>
      </c>
      <c r="CW12">
        <v>0.1663</v>
      </c>
      <c r="CX12">
        <v>0.1663</v>
      </c>
      <c r="CY12">
        <v>0.1663</v>
      </c>
      <c r="CZ12">
        <v>0.1663</v>
      </c>
      <c r="DA12">
        <v>0.1663</v>
      </c>
      <c r="DB12">
        <v>0.1663</v>
      </c>
      <c r="DC12">
        <v>0.1663</v>
      </c>
      <c r="DD12">
        <v>0.1663</v>
      </c>
      <c r="DE12">
        <v>0.1663</v>
      </c>
      <c r="DF12">
        <v>0.1663</v>
      </c>
      <c r="DG12">
        <v>0.1663</v>
      </c>
      <c r="DH12">
        <v>0.1663</v>
      </c>
      <c r="DI12">
        <v>0.1663</v>
      </c>
      <c r="DJ12">
        <v>0.1663</v>
      </c>
      <c r="DK12">
        <v>0.1663</v>
      </c>
      <c r="DL12">
        <v>0.1663</v>
      </c>
      <c r="DM12">
        <v>0.1663</v>
      </c>
      <c r="DN12">
        <v>0.1663</v>
      </c>
      <c r="DO12">
        <v>0.1663</v>
      </c>
      <c r="DP12">
        <v>0.1663</v>
      </c>
      <c r="DQ12">
        <v>0.1663</v>
      </c>
      <c r="DR12">
        <v>0.1663</v>
      </c>
      <c r="DS12">
        <v>0.1663</v>
      </c>
      <c r="DT12">
        <v>0.1663</v>
      </c>
    </row>
    <row r="13" spans="2:124" x14ac:dyDescent="0.55000000000000004">
      <c r="B13" t="s">
        <v>3</v>
      </c>
      <c r="C13">
        <v>2034</v>
      </c>
      <c r="D13">
        <v>9.3194999999999997</v>
      </c>
      <c r="F13" t="s">
        <v>23</v>
      </c>
      <c r="Q13">
        <v>6.8632</v>
      </c>
      <c r="R13">
        <v>7.2281000000000004</v>
      </c>
      <c r="S13">
        <v>7.6138000000000003</v>
      </c>
      <c r="T13">
        <v>8.0213999999999999</v>
      </c>
      <c r="U13">
        <v>8.4524000000000008</v>
      </c>
      <c r="V13">
        <v>8.9083000000000006</v>
      </c>
      <c r="W13">
        <v>9.2561</v>
      </c>
      <c r="X13">
        <v>9.6349</v>
      </c>
      <c r="Y13">
        <v>10.0457</v>
      </c>
      <c r="Z13">
        <v>10.489800000000001</v>
      </c>
      <c r="AA13">
        <v>11.466799999999999</v>
      </c>
      <c r="AB13">
        <v>12.1622</v>
      </c>
      <c r="AC13">
        <v>12.903499999999999</v>
      </c>
      <c r="AD13">
        <v>13.693899999999999</v>
      </c>
      <c r="AE13">
        <v>14.5374</v>
      </c>
      <c r="AF13">
        <v>15.437900000000001</v>
      </c>
      <c r="AG13">
        <v>16.1966</v>
      </c>
      <c r="AH13">
        <v>16.9953</v>
      </c>
      <c r="AI13">
        <v>17.836600000000001</v>
      </c>
      <c r="AJ13">
        <v>18.722999999999999</v>
      </c>
      <c r="AK13">
        <v>19.6572</v>
      </c>
      <c r="AL13">
        <v>20.554099999999998</v>
      </c>
      <c r="AM13">
        <v>21.502099999999999</v>
      </c>
      <c r="AN13">
        <v>22.503900000000002</v>
      </c>
      <c r="AO13">
        <v>23.5624</v>
      </c>
      <c r="AP13">
        <v>31.927</v>
      </c>
      <c r="AQ13">
        <v>32.765300000000003</v>
      </c>
      <c r="AR13">
        <v>33.628100000000003</v>
      </c>
      <c r="AS13">
        <v>34.515999999999998</v>
      </c>
      <c r="AT13">
        <v>35.43</v>
      </c>
      <c r="AU13">
        <v>36.370800000000003</v>
      </c>
      <c r="AV13">
        <v>37.339300000000001</v>
      </c>
      <c r="AW13">
        <v>38.336399999999998</v>
      </c>
      <c r="AX13">
        <v>39.3628</v>
      </c>
      <c r="AY13">
        <v>40.419800000000002</v>
      </c>
      <c r="AZ13">
        <v>41.508099999999999</v>
      </c>
      <c r="BA13">
        <v>42.3127</v>
      </c>
      <c r="BB13">
        <v>43.133899999999997</v>
      </c>
      <c r="BC13">
        <v>43.972299999999997</v>
      </c>
      <c r="BD13">
        <v>44.828299999999999</v>
      </c>
      <c r="BE13">
        <v>45.702199999999998</v>
      </c>
      <c r="BF13">
        <v>46.5946</v>
      </c>
      <c r="BG13">
        <v>47.505699999999997</v>
      </c>
      <c r="BH13">
        <v>48.436100000000003</v>
      </c>
      <c r="BI13">
        <v>49.386200000000002</v>
      </c>
      <c r="BJ13">
        <v>64.726100000000002</v>
      </c>
      <c r="BL13" t="s">
        <v>3</v>
      </c>
      <c r="BM13">
        <v>2034</v>
      </c>
      <c r="BN13">
        <v>0.59440000000000004</v>
      </c>
      <c r="BP13" t="s">
        <v>27</v>
      </c>
      <c r="BQ13" s="6"/>
      <c r="BR13" s="7"/>
      <c r="BS13" s="7"/>
      <c r="BT13" s="7"/>
      <c r="BU13" s="7"/>
      <c r="BV13" s="7"/>
      <c r="BW13" s="7">
        <v>0.108</v>
      </c>
      <c r="BX13" s="7">
        <v>0.108</v>
      </c>
      <c r="BY13" s="7">
        <v>0.108</v>
      </c>
      <c r="BZ13" s="8"/>
      <c r="CA13">
        <v>0.108</v>
      </c>
      <c r="CB13">
        <v>0.108</v>
      </c>
      <c r="CC13">
        <v>0.108</v>
      </c>
      <c r="CD13">
        <v>0.108</v>
      </c>
      <c r="CE13">
        <v>0.108</v>
      </c>
      <c r="CF13">
        <v>0.108</v>
      </c>
      <c r="CG13">
        <v>0.108</v>
      </c>
      <c r="CH13">
        <v>0.108</v>
      </c>
      <c r="CI13">
        <v>0.108</v>
      </c>
      <c r="CJ13">
        <v>0.108</v>
      </c>
      <c r="CK13">
        <v>0.108</v>
      </c>
      <c r="CL13">
        <v>0.108</v>
      </c>
      <c r="CM13">
        <v>0.108</v>
      </c>
      <c r="CN13">
        <v>0.108</v>
      </c>
      <c r="CO13">
        <v>0.108</v>
      </c>
      <c r="CP13">
        <v>0.108</v>
      </c>
      <c r="CQ13">
        <v>0.108</v>
      </c>
      <c r="CR13">
        <v>0.108</v>
      </c>
      <c r="CS13">
        <v>0.108</v>
      </c>
      <c r="CT13">
        <v>0.108</v>
      </c>
      <c r="CU13">
        <v>0.108</v>
      </c>
      <c r="CV13">
        <v>0.108</v>
      </c>
      <c r="CW13">
        <v>0.108</v>
      </c>
      <c r="CX13">
        <v>0.108</v>
      </c>
      <c r="CY13">
        <v>0.108</v>
      </c>
      <c r="CZ13">
        <v>0.108</v>
      </c>
      <c r="DA13">
        <v>0.108</v>
      </c>
      <c r="DB13">
        <v>0.108</v>
      </c>
      <c r="DC13">
        <v>0.108</v>
      </c>
      <c r="DD13">
        <v>0.108</v>
      </c>
      <c r="DE13">
        <v>0.108</v>
      </c>
      <c r="DF13">
        <v>0.108</v>
      </c>
      <c r="DG13">
        <v>0.108</v>
      </c>
      <c r="DH13">
        <v>0.108</v>
      </c>
      <c r="DI13">
        <v>0.108</v>
      </c>
      <c r="DJ13">
        <v>0.108</v>
      </c>
      <c r="DK13">
        <v>0.108</v>
      </c>
      <c r="DL13">
        <v>0.108</v>
      </c>
      <c r="DM13">
        <v>0.108</v>
      </c>
      <c r="DN13">
        <v>0.108</v>
      </c>
      <c r="DO13">
        <v>0.108</v>
      </c>
      <c r="DP13">
        <v>0.108</v>
      </c>
      <c r="DQ13">
        <v>0.108</v>
      </c>
      <c r="DR13">
        <v>0.108</v>
      </c>
      <c r="DS13">
        <v>0.108</v>
      </c>
      <c r="DT13">
        <v>0.108</v>
      </c>
    </row>
    <row r="14" spans="2:124" x14ac:dyDescent="0.55000000000000004">
      <c r="B14" t="s">
        <v>3</v>
      </c>
      <c r="C14">
        <v>2035</v>
      </c>
      <c r="D14">
        <v>19.9526</v>
      </c>
      <c r="F14" t="s">
        <v>25</v>
      </c>
      <c r="R14">
        <v>0.16919999999999999</v>
      </c>
      <c r="S14">
        <v>0.16880000000000001</v>
      </c>
      <c r="T14">
        <v>0.1686</v>
      </c>
      <c r="U14">
        <v>0.1686</v>
      </c>
      <c r="V14">
        <v>11.687799999999999</v>
      </c>
      <c r="W14">
        <v>17.8325</v>
      </c>
      <c r="X14">
        <v>21.668900000000001</v>
      </c>
      <c r="Y14">
        <v>22.5928</v>
      </c>
      <c r="Z14">
        <v>23.5914</v>
      </c>
      <c r="AA14">
        <v>25.788900000000002</v>
      </c>
      <c r="AB14">
        <v>27.352900000000002</v>
      </c>
      <c r="AC14">
        <v>29.0198</v>
      </c>
      <c r="AD14">
        <v>30.797599999999999</v>
      </c>
      <c r="AE14">
        <v>32.694600000000001</v>
      </c>
      <c r="AF14">
        <v>34.719700000000003</v>
      </c>
      <c r="AG14">
        <v>36.426000000000002</v>
      </c>
      <c r="AH14">
        <v>38.2224</v>
      </c>
      <c r="AI14">
        <v>40.114400000000003</v>
      </c>
      <c r="AJ14">
        <v>42.107900000000001</v>
      </c>
      <c r="AK14">
        <v>44.209099999999999</v>
      </c>
      <c r="AL14">
        <v>46.226199999999999</v>
      </c>
      <c r="AM14">
        <v>48.357999999999997</v>
      </c>
      <c r="AN14">
        <v>50.610999999999997</v>
      </c>
      <c r="AO14">
        <v>52.991799999999998</v>
      </c>
      <c r="AP14">
        <v>71.803700000000006</v>
      </c>
      <c r="AQ14">
        <v>73.688999999999993</v>
      </c>
      <c r="AR14">
        <v>75.629400000000004</v>
      </c>
      <c r="AS14">
        <v>77.626400000000004</v>
      </c>
      <c r="AT14">
        <v>79.682000000000002</v>
      </c>
      <c r="AU14">
        <v>81.797899999999998</v>
      </c>
      <c r="AV14">
        <v>83.975999999999999</v>
      </c>
      <c r="AW14">
        <v>86.218299999999999</v>
      </c>
      <c r="AX14">
        <v>88.526899999999998</v>
      </c>
      <c r="AY14">
        <v>90.903899999999993</v>
      </c>
      <c r="AZ14">
        <v>93.351600000000005</v>
      </c>
      <c r="BA14">
        <v>95.161000000000001</v>
      </c>
      <c r="BB14">
        <v>97.007999999999996</v>
      </c>
      <c r="BC14">
        <v>98.893600000000006</v>
      </c>
      <c r="BD14">
        <v>100.81870000000001</v>
      </c>
      <c r="BE14">
        <v>102.7842</v>
      </c>
      <c r="BF14">
        <v>104.791</v>
      </c>
      <c r="BG14">
        <v>106.8402</v>
      </c>
      <c r="BH14">
        <v>108.93259999999999</v>
      </c>
      <c r="BI14">
        <v>111.0694</v>
      </c>
      <c r="BJ14">
        <v>145.5686</v>
      </c>
      <c r="BL14" t="s">
        <v>3</v>
      </c>
      <c r="BM14">
        <v>2035</v>
      </c>
      <c r="BN14">
        <v>1.2726</v>
      </c>
      <c r="BP14" t="s">
        <v>28</v>
      </c>
      <c r="BQ14" s="6"/>
      <c r="BR14" s="7"/>
      <c r="BS14" s="7"/>
      <c r="BT14" s="7"/>
      <c r="BU14" s="7"/>
      <c r="BV14" s="7"/>
      <c r="BW14" s="7">
        <v>1.2E-2</v>
      </c>
      <c r="BX14" s="7">
        <v>1.2E-2</v>
      </c>
      <c r="BY14" s="7">
        <v>1.2E-2</v>
      </c>
      <c r="BZ14" s="8"/>
      <c r="CA14">
        <v>1.2E-2</v>
      </c>
      <c r="CB14">
        <v>1.2E-2</v>
      </c>
      <c r="CC14">
        <v>1.2E-2</v>
      </c>
      <c r="CD14">
        <v>1.2E-2</v>
      </c>
      <c r="CE14">
        <v>1.2E-2</v>
      </c>
      <c r="CF14">
        <v>1.2E-2</v>
      </c>
      <c r="CG14">
        <v>1.2E-2</v>
      </c>
      <c r="CH14">
        <v>1.2E-2</v>
      </c>
      <c r="CI14">
        <v>1.2E-2</v>
      </c>
      <c r="CJ14">
        <v>1.2E-2</v>
      </c>
      <c r="CK14">
        <v>1.2E-2</v>
      </c>
      <c r="CL14">
        <v>1.2E-2</v>
      </c>
      <c r="CM14">
        <v>1.2E-2</v>
      </c>
      <c r="CN14">
        <v>1.2E-2</v>
      </c>
      <c r="CO14">
        <v>1.2E-2</v>
      </c>
      <c r="CP14">
        <v>1.2E-2</v>
      </c>
      <c r="CQ14">
        <v>1.2E-2</v>
      </c>
      <c r="CR14">
        <v>1.2E-2</v>
      </c>
      <c r="CS14">
        <v>1.2E-2</v>
      </c>
      <c r="CT14">
        <v>1.2E-2</v>
      </c>
      <c r="CU14">
        <v>1.2E-2</v>
      </c>
      <c r="CV14">
        <v>1.2E-2</v>
      </c>
      <c r="CW14">
        <v>1.2E-2</v>
      </c>
      <c r="CX14">
        <v>1.2E-2</v>
      </c>
      <c r="CY14">
        <v>1.2E-2</v>
      </c>
      <c r="CZ14">
        <v>1.2E-2</v>
      </c>
      <c r="DA14">
        <v>1.2E-2</v>
      </c>
      <c r="DB14">
        <v>1.2E-2</v>
      </c>
      <c r="DC14">
        <v>1.2E-2</v>
      </c>
      <c r="DD14">
        <v>1.2E-2</v>
      </c>
      <c r="DE14">
        <v>1.2E-2</v>
      </c>
      <c r="DF14">
        <v>1.2E-2</v>
      </c>
      <c r="DG14">
        <v>1.2E-2</v>
      </c>
      <c r="DH14">
        <v>1.2E-2</v>
      </c>
      <c r="DI14">
        <v>1.2E-2</v>
      </c>
      <c r="DJ14">
        <v>1.2E-2</v>
      </c>
      <c r="DK14">
        <v>1.2E-2</v>
      </c>
      <c r="DL14">
        <v>1.2E-2</v>
      </c>
      <c r="DM14">
        <v>1.2E-2</v>
      </c>
      <c r="DN14">
        <v>1.2E-2</v>
      </c>
      <c r="DO14">
        <v>1.2E-2</v>
      </c>
      <c r="DP14">
        <v>1.2E-2</v>
      </c>
      <c r="DQ14">
        <v>1.2E-2</v>
      </c>
      <c r="DR14">
        <v>1.2E-2</v>
      </c>
      <c r="DS14">
        <v>1.2E-2</v>
      </c>
      <c r="DT14">
        <v>1.2E-2</v>
      </c>
    </row>
    <row r="15" spans="2:124" x14ac:dyDescent="0.55000000000000004">
      <c r="B15" t="s">
        <v>3</v>
      </c>
      <c r="C15">
        <v>2036</v>
      </c>
      <c r="D15">
        <v>24.3245</v>
      </c>
      <c r="F15" t="s">
        <v>31</v>
      </c>
      <c r="G15">
        <v>9.641</v>
      </c>
      <c r="H15">
        <v>11.106</v>
      </c>
      <c r="I15">
        <v>10.58</v>
      </c>
      <c r="J15">
        <v>12.416</v>
      </c>
      <c r="K15">
        <v>12.416</v>
      </c>
      <c r="L15">
        <v>12.416</v>
      </c>
      <c r="M15">
        <v>12.416</v>
      </c>
      <c r="N15">
        <v>12.416</v>
      </c>
      <c r="O15">
        <v>12.416</v>
      </c>
      <c r="P15">
        <v>12.416</v>
      </c>
      <c r="Q15">
        <v>8.6912000000000003</v>
      </c>
      <c r="R15">
        <v>8.6912000000000003</v>
      </c>
      <c r="S15">
        <v>8.6912000000000003</v>
      </c>
      <c r="T15">
        <v>8.6912000000000003</v>
      </c>
      <c r="U15">
        <v>6.2080000000000002</v>
      </c>
      <c r="V15">
        <v>6.2080000000000002</v>
      </c>
      <c r="W15">
        <v>6.2080000000000002</v>
      </c>
      <c r="X15">
        <v>3.7248000000000001</v>
      </c>
      <c r="Y15">
        <v>3.7248000000000001</v>
      </c>
      <c r="Z15">
        <v>3.7248000000000001</v>
      </c>
      <c r="BL15" t="s">
        <v>3</v>
      </c>
      <c r="BM15">
        <v>2036</v>
      </c>
      <c r="BN15">
        <v>1.5652999999999999</v>
      </c>
      <c r="BP15" t="s">
        <v>24</v>
      </c>
      <c r="BQ15" s="12"/>
      <c r="BR15" s="13"/>
      <c r="BS15" s="13"/>
      <c r="BT15" s="13"/>
      <c r="BU15" s="13"/>
      <c r="BV15" s="13"/>
      <c r="BW15" s="13"/>
      <c r="BX15" s="13"/>
      <c r="BY15" s="13"/>
      <c r="BZ15" s="14">
        <v>5.0000000000000001E-3</v>
      </c>
      <c r="CA15">
        <v>5.0000000000000001E-3</v>
      </c>
      <c r="CB15">
        <v>0.05</v>
      </c>
      <c r="CC15">
        <v>0.05</v>
      </c>
      <c r="CD15">
        <v>0.4924</v>
      </c>
      <c r="CE15">
        <v>1.7512000000000001</v>
      </c>
      <c r="CF15">
        <v>1.8456999999999999</v>
      </c>
      <c r="CG15">
        <v>1.9177</v>
      </c>
      <c r="CH15">
        <v>1.9962</v>
      </c>
      <c r="CI15">
        <v>2.0813000000000001</v>
      </c>
      <c r="CJ15">
        <v>2.1732999999999998</v>
      </c>
      <c r="CK15">
        <v>2.3757999999999999</v>
      </c>
      <c r="CL15">
        <v>2.5198</v>
      </c>
      <c r="CM15">
        <v>2.6734</v>
      </c>
      <c r="CN15">
        <v>3.5211999999999999</v>
      </c>
      <c r="CO15">
        <v>3.5211999999999999</v>
      </c>
      <c r="CP15">
        <v>3.5211999999999999</v>
      </c>
      <c r="CQ15">
        <v>3.5211999999999999</v>
      </c>
      <c r="CR15">
        <v>3.5211999999999999</v>
      </c>
      <c r="CS15">
        <v>3.6955</v>
      </c>
      <c r="CT15">
        <v>3.8791000000000002</v>
      </c>
      <c r="CU15">
        <v>4.0727000000000002</v>
      </c>
      <c r="CV15">
        <v>4.2584999999999997</v>
      </c>
      <c r="CW15">
        <v>4.4549000000000003</v>
      </c>
      <c r="CX15">
        <v>4.6623999999999999</v>
      </c>
      <c r="CY15">
        <v>4.8818000000000001</v>
      </c>
      <c r="CZ15">
        <v>6.6147999999999998</v>
      </c>
      <c r="DA15">
        <v>6.7884000000000002</v>
      </c>
      <c r="DB15">
        <v>6.9672000000000001</v>
      </c>
      <c r="DC15">
        <v>7.1512000000000002</v>
      </c>
      <c r="DD15">
        <v>7.3404999999999996</v>
      </c>
      <c r="DE15">
        <v>7.5354999999999999</v>
      </c>
      <c r="DF15">
        <v>7.7361000000000004</v>
      </c>
      <c r="DG15">
        <v>7.9427000000000003</v>
      </c>
      <c r="DH15">
        <v>8.1554000000000002</v>
      </c>
      <c r="DI15">
        <v>8.3742999999999999</v>
      </c>
      <c r="DJ15">
        <v>8.5998000000000001</v>
      </c>
      <c r="DK15">
        <v>8.7665000000000006</v>
      </c>
      <c r="DL15">
        <v>8.9367000000000001</v>
      </c>
      <c r="DM15">
        <v>9.1104000000000003</v>
      </c>
      <c r="DN15">
        <v>9.2876999999999992</v>
      </c>
      <c r="DO15">
        <v>9.4687999999999999</v>
      </c>
      <c r="DP15">
        <v>9.6537000000000006</v>
      </c>
      <c r="DQ15">
        <v>9.8423999999999996</v>
      </c>
      <c r="DR15">
        <v>10.0352</v>
      </c>
      <c r="DS15">
        <v>10.231999999999999</v>
      </c>
      <c r="DT15">
        <v>10.038500000000001</v>
      </c>
    </row>
    <row r="16" spans="2:124" x14ac:dyDescent="0.55000000000000004">
      <c r="B16" t="s">
        <v>3</v>
      </c>
      <c r="C16">
        <v>2037</v>
      </c>
      <c r="D16">
        <v>25.806899999999999</v>
      </c>
      <c r="F16" t="s">
        <v>24</v>
      </c>
      <c r="P16">
        <v>2.41E-2</v>
      </c>
      <c r="Q16">
        <v>2.41E-2</v>
      </c>
      <c r="R16">
        <v>0.24129999999999999</v>
      </c>
      <c r="S16">
        <v>0.24129999999999999</v>
      </c>
      <c r="T16">
        <v>2.3767</v>
      </c>
      <c r="U16">
        <v>8.4524000000000008</v>
      </c>
      <c r="V16">
        <v>8.9083000000000006</v>
      </c>
      <c r="W16">
        <v>9.2561</v>
      </c>
      <c r="X16">
        <v>9.6349</v>
      </c>
      <c r="Y16">
        <v>10.0457</v>
      </c>
      <c r="Z16">
        <v>10.489800000000001</v>
      </c>
      <c r="AA16">
        <v>11.466900000000001</v>
      </c>
      <c r="AB16">
        <v>12.1623</v>
      </c>
      <c r="AC16">
        <v>12.903499999999999</v>
      </c>
      <c r="AD16">
        <v>13.693899999999999</v>
      </c>
      <c r="AE16">
        <v>14.5374</v>
      </c>
      <c r="AF16">
        <v>15.437900000000001</v>
      </c>
      <c r="AG16">
        <v>16.1965</v>
      </c>
      <c r="AH16">
        <v>16.9953</v>
      </c>
      <c r="AI16">
        <v>17.836600000000001</v>
      </c>
      <c r="AJ16">
        <v>18.722999999999999</v>
      </c>
      <c r="AK16">
        <v>19.657299999999999</v>
      </c>
      <c r="AL16">
        <v>20.554099999999998</v>
      </c>
      <c r="AM16">
        <v>21.501999999999999</v>
      </c>
      <c r="AN16">
        <v>22.503799999999998</v>
      </c>
      <c r="AO16">
        <v>23.5624</v>
      </c>
      <c r="AP16">
        <v>31.927</v>
      </c>
      <c r="AQ16">
        <v>32.765300000000003</v>
      </c>
      <c r="AR16">
        <v>33.628100000000003</v>
      </c>
      <c r="AS16">
        <v>34.515999999999998</v>
      </c>
      <c r="AT16">
        <v>35.43</v>
      </c>
      <c r="AU16">
        <v>36.370800000000003</v>
      </c>
      <c r="AV16">
        <v>37.339300000000001</v>
      </c>
      <c r="AW16">
        <v>38.336300000000001</v>
      </c>
      <c r="AX16">
        <v>39.362900000000003</v>
      </c>
      <c r="AY16">
        <v>40.419800000000002</v>
      </c>
      <c r="AZ16">
        <v>41.508099999999999</v>
      </c>
      <c r="BA16">
        <v>42.312600000000003</v>
      </c>
      <c r="BB16">
        <v>43.133899999999997</v>
      </c>
      <c r="BC16">
        <v>43.972299999999997</v>
      </c>
      <c r="BD16">
        <v>44.828299999999999</v>
      </c>
      <c r="BE16">
        <v>45.702199999999998</v>
      </c>
      <c r="BF16">
        <v>46.5946</v>
      </c>
      <c r="BG16">
        <v>47.505699999999997</v>
      </c>
      <c r="BH16">
        <v>48.436100000000003</v>
      </c>
      <c r="BI16">
        <v>49.386200000000002</v>
      </c>
      <c r="BJ16">
        <v>64.725999999999999</v>
      </c>
      <c r="BL16" t="s">
        <v>3</v>
      </c>
      <c r="BM16">
        <v>2037</v>
      </c>
      <c r="BN16">
        <v>1.6460999999999999</v>
      </c>
      <c r="BP16" t="s">
        <v>23</v>
      </c>
      <c r="BQ16" s="12"/>
      <c r="BR16" s="13"/>
      <c r="BS16" s="13"/>
      <c r="BT16" s="13"/>
      <c r="BU16" s="13"/>
      <c r="BV16" s="13"/>
      <c r="BW16" s="13"/>
      <c r="BX16" s="13"/>
      <c r="BY16" s="13"/>
      <c r="BZ16" s="14"/>
      <c r="CA16">
        <v>0.90710000000000002</v>
      </c>
      <c r="CB16">
        <v>0.95540000000000003</v>
      </c>
      <c r="CC16">
        <v>1.0063</v>
      </c>
      <c r="CD16">
        <v>1.0602</v>
      </c>
      <c r="CE16">
        <v>1.1172</v>
      </c>
      <c r="CF16">
        <v>1.1774</v>
      </c>
      <c r="CG16">
        <v>1.2234</v>
      </c>
      <c r="CH16">
        <v>1.2735000000000001</v>
      </c>
      <c r="CI16">
        <v>1.3278000000000001</v>
      </c>
      <c r="CJ16">
        <v>1.3865000000000001</v>
      </c>
      <c r="CK16">
        <v>1.5156000000000001</v>
      </c>
      <c r="CL16">
        <v>1.6074999999999999</v>
      </c>
      <c r="CM16">
        <v>1.7055</v>
      </c>
      <c r="CN16">
        <v>1.81</v>
      </c>
      <c r="CO16">
        <v>1.9215</v>
      </c>
      <c r="CP16">
        <v>2.0405000000000002</v>
      </c>
      <c r="CQ16">
        <v>2.1408</v>
      </c>
      <c r="CR16">
        <v>2.2463000000000002</v>
      </c>
      <c r="CS16">
        <v>2.3574999999999999</v>
      </c>
      <c r="CT16">
        <v>2.4746999999999999</v>
      </c>
      <c r="CU16">
        <v>2.5981999999999998</v>
      </c>
      <c r="CV16">
        <v>2.7166999999999999</v>
      </c>
      <c r="CW16">
        <v>2.8420000000000001</v>
      </c>
      <c r="CX16">
        <v>2.9744000000000002</v>
      </c>
      <c r="CY16">
        <v>3.1852</v>
      </c>
      <c r="CZ16">
        <v>4.5204000000000004</v>
      </c>
      <c r="DA16">
        <v>4.6357999999999997</v>
      </c>
      <c r="DB16">
        <v>4.7545999999999999</v>
      </c>
      <c r="DC16">
        <v>4.8768000000000002</v>
      </c>
      <c r="DD16">
        <v>5.0026999999999999</v>
      </c>
      <c r="DE16">
        <v>5.1322000000000001</v>
      </c>
      <c r="DF16">
        <v>5.2655000000000003</v>
      </c>
      <c r="DG16">
        <v>5.4028</v>
      </c>
      <c r="DH16">
        <v>5.5441000000000003</v>
      </c>
      <c r="DI16">
        <v>5.6896000000000004</v>
      </c>
      <c r="DJ16">
        <v>5.8395000000000001</v>
      </c>
      <c r="DK16">
        <v>5.9501999999999997</v>
      </c>
      <c r="DL16">
        <v>6.0632999999999999</v>
      </c>
      <c r="DM16">
        <v>6.1787000000000001</v>
      </c>
      <c r="DN16">
        <v>6.2264999999999997</v>
      </c>
      <c r="DO16">
        <v>6.3510999999999997</v>
      </c>
      <c r="DP16">
        <v>6.4783999999999997</v>
      </c>
      <c r="DQ16">
        <v>6.6082999999999998</v>
      </c>
      <c r="DR16">
        <v>6.7409999999999997</v>
      </c>
      <c r="DS16">
        <v>6.8765000000000001</v>
      </c>
      <c r="DT16">
        <v>8.8788</v>
      </c>
    </row>
    <row r="17" spans="2:124" x14ac:dyDescent="0.55000000000000004">
      <c r="B17" t="s">
        <v>3</v>
      </c>
      <c r="C17">
        <v>2038</v>
      </c>
      <c r="D17">
        <v>27.387899999999998</v>
      </c>
      <c r="F17" t="s">
        <v>32</v>
      </c>
      <c r="U17">
        <v>8.3361999999999998</v>
      </c>
      <c r="V17">
        <v>8.3361999999999998</v>
      </c>
      <c r="W17">
        <v>8.3361999999999998</v>
      </c>
      <c r="X17">
        <v>10.945600000000001</v>
      </c>
      <c r="Y17">
        <v>13.130599999999999</v>
      </c>
      <c r="Z17">
        <v>14.858599999999999</v>
      </c>
      <c r="AA17">
        <v>19.1114</v>
      </c>
      <c r="AB17">
        <v>20.270399999999999</v>
      </c>
      <c r="AC17">
        <v>21.505800000000001</v>
      </c>
      <c r="AD17">
        <v>22.8232</v>
      </c>
      <c r="AE17">
        <v>24.228999999999999</v>
      </c>
      <c r="AF17">
        <v>25.729800000000001</v>
      </c>
      <c r="AG17">
        <v>26.994299999999999</v>
      </c>
      <c r="AH17">
        <v>28.325500000000002</v>
      </c>
      <c r="AI17">
        <v>29.727699999999999</v>
      </c>
      <c r="AJ17">
        <v>31.204999999999998</v>
      </c>
      <c r="AK17">
        <v>32.762099999999997</v>
      </c>
      <c r="AL17">
        <v>34.256900000000002</v>
      </c>
      <c r="AM17">
        <v>35.836799999999997</v>
      </c>
      <c r="AN17">
        <v>37.506399999999999</v>
      </c>
      <c r="AO17">
        <v>39.270699999999998</v>
      </c>
      <c r="AP17">
        <v>53.2117</v>
      </c>
      <c r="AQ17">
        <v>54.608800000000002</v>
      </c>
      <c r="AR17">
        <v>56.046799999999998</v>
      </c>
      <c r="AS17">
        <v>57.526699999999998</v>
      </c>
      <c r="AT17">
        <v>59.0501</v>
      </c>
      <c r="AU17">
        <v>60.618099999999998</v>
      </c>
      <c r="AV17">
        <v>62.232199999999999</v>
      </c>
      <c r="AW17">
        <v>63.893900000000002</v>
      </c>
      <c r="AX17">
        <v>65.604799999999997</v>
      </c>
      <c r="AY17">
        <v>67.366299999999995</v>
      </c>
      <c r="AZ17">
        <v>69.180199999999999</v>
      </c>
      <c r="BA17">
        <v>70.521100000000004</v>
      </c>
      <c r="BB17">
        <v>71.889899999999997</v>
      </c>
      <c r="BC17">
        <v>73.287199999999999</v>
      </c>
      <c r="BD17">
        <v>74.713800000000006</v>
      </c>
      <c r="BE17">
        <v>76.170400000000001</v>
      </c>
      <c r="BF17">
        <v>77.657600000000002</v>
      </c>
      <c r="BG17">
        <v>79.176199999999994</v>
      </c>
      <c r="BH17">
        <v>80.726799999999997</v>
      </c>
      <c r="BI17">
        <v>82.310400000000001</v>
      </c>
      <c r="BJ17">
        <v>107.8768</v>
      </c>
      <c r="BL17" t="s">
        <v>3</v>
      </c>
      <c r="BM17">
        <v>2038</v>
      </c>
      <c r="BN17">
        <v>1.9694</v>
      </c>
      <c r="BP17" t="s">
        <v>32</v>
      </c>
      <c r="BQ17" s="12"/>
      <c r="BR17" s="13"/>
      <c r="BS17" s="13"/>
      <c r="BT17" s="13"/>
      <c r="BU17" s="13"/>
      <c r="BV17" s="13"/>
      <c r="BW17" s="13"/>
      <c r="BX17" s="13"/>
      <c r="BY17" s="13"/>
      <c r="BZ17" s="14"/>
      <c r="CE17">
        <v>1.7271000000000001</v>
      </c>
      <c r="CF17">
        <v>1.7271000000000001</v>
      </c>
      <c r="CG17">
        <v>1.7271000000000001</v>
      </c>
      <c r="CH17">
        <v>2.2677999999999998</v>
      </c>
      <c r="CI17">
        <v>2.7204000000000002</v>
      </c>
      <c r="CJ17">
        <v>3.0785</v>
      </c>
      <c r="CK17">
        <v>3.9596</v>
      </c>
      <c r="CL17">
        <v>4.1997</v>
      </c>
      <c r="CM17">
        <v>4.4557000000000002</v>
      </c>
      <c r="CN17">
        <v>5.0038999999999998</v>
      </c>
      <c r="CO17">
        <v>5.5856000000000003</v>
      </c>
      <c r="CP17">
        <v>5.5856000000000003</v>
      </c>
      <c r="CQ17">
        <v>5.7274000000000003</v>
      </c>
      <c r="CR17">
        <v>5.8685999999999998</v>
      </c>
      <c r="CS17">
        <v>6.1590999999999996</v>
      </c>
      <c r="CT17">
        <v>6.4652000000000003</v>
      </c>
      <c r="CU17">
        <v>6.7877999999999998</v>
      </c>
      <c r="CV17">
        <v>7.0975000000000001</v>
      </c>
      <c r="CW17">
        <v>7.4248000000000003</v>
      </c>
      <c r="CX17">
        <v>7.7706999999999997</v>
      </c>
      <c r="CY17">
        <v>8.1363000000000003</v>
      </c>
      <c r="CZ17">
        <v>11.0246</v>
      </c>
      <c r="DA17">
        <v>11.3141</v>
      </c>
      <c r="DB17">
        <v>11.612</v>
      </c>
      <c r="DC17">
        <v>11.9186</v>
      </c>
      <c r="DD17">
        <v>12.2342</v>
      </c>
      <c r="DE17">
        <v>12.559100000000001</v>
      </c>
      <c r="DF17">
        <v>12.8935</v>
      </c>
      <c r="DG17">
        <v>13.2378</v>
      </c>
      <c r="DH17">
        <v>13.5923</v>
      </c>
      <c r="DI17">
        <v>13.9572</v>
      </c>
      <c r="DJ17">
        <v>14.333</v>
      </c>
      <c r="DK17">
        <v>14.610900000000001</v>
      </c>
      <c r="DL17">
        <v>14.894399999999999</v>
      </c>
      <c r="DM17">
        <v>15.183999999999999</v>
      </c>
      <c r="DN17">
        <v>15.4795</v>
      </c>
      <c r="DO17">
        <v>15.7813</v>
      </c>
      <c r="DP17">
        <v>16.089400000000001</v>
      </c>
      <c r="DQ17">
        <v>16.4041</v>
      </c>
      <c r="DR17">
        <v>16.725300000000001</v>
      </c>
      <c r="DS17">
        <v>17.0534</v>
      </c>
      <c r="DT17">
        <v>22.3504</v>
      </c>
    </row>
    <row r="18" spans="2:124" x14ac:dyDescent="0.55000000000000004">
      <c r="B18" t="s">
        <v>3</v>
      </c>
      <c r="C18">
        <v>2039</v>
      </c>
      <c r="D18">
        <v>29.0749</v>
      </c>
      <c r="F18" t="s">
        <v>30</v>
      </c>
      <c r="G18">
        <f>SUM(G5:G8)</f>
        <v>5.2871000000000006</v>
      </c>
      <c r="H18">
        <f t="shared" ref="H18:BJ18" si="0">SUM(H5:H8)</f>
        <v>5.0434999999999999</v>
      </c>
      <c r="I18">
        <f t="shared" si="0"/>
        <v>5.9524999999999997</v>
      </c>
      <c r="J18">
        <f t="shared" si="0"/>
        <v>4.7500999999999998</v>
      </c>
      <c r="K18">
        <f t="shared" si="0"/>
        <v>4.1784999999999997</v>
      </c>
      <c r="L18">
        <f t="shared" si="0"/>
        <v>3.0091000000000001</v>
      </c>
      <c r="M18">
        <f t="shared" si="0"/>
        <v>10.518600000000001</v>
      </c>
      <c r="N18">
        <f t="shared" si="0"/>
        <v>13.4122</v>
      </c>
      <c r="O18">
        <f t="shared" si="0"/>
        <v>13.4122</v>
      </c>
      <c r="P18">
        <f t="shared" si="0"/>
        <v>13.4122</v>
      </c>
      <c r="Q18">
        <f t="shared" si="0"/>
        <v>13.4122</v>
      </c>
      <c r="R18">
        <f t="shared" si="0"/>
        <v>13.4122</v>
      </c>
      <c r="S18">
        <f t="shared" si="0"/>
        <v>13.4122</v>
      </c>
      <c r="T18">
        <f t="shared" si="0"/>
        <v>13.4122</v>
      </c>
      <c r="U18">
        <f t="shared" si="0"/>
        <v>13.4122</v>
      </c>
      <c r="V18">
        <f t="shared" si="0"/>
        <v>13.4122</v>
      </c>
      <c r="W18">
        <f t="shared" si="0"/>
        <v>13.4122</v>
      </c>
      <c r="X18">
        <f t="shared" si="0"/>
        <v>13.4122</v>
      </c>
      <c r="Y18">
        <f t="shared" si="0"/>
        <v>13.4122</v>
      </c>
      <c r="Z18">
        <f t="shared" si="0"/>
        <v>13.4122</v>
      </c>
      <c r="AA18">
        <f t="shared" si="0"/>
        <v>13.4122</v>
      </c>
      <c r="AB18">
        <f t="shared" si="0"/>
        <v>13.4122</v>
      </c>
      <c r="AC18">
        <f t="shared" si="0"/>
        <v>13.4122</v>
      </c>
      <c r="AD18">
        <f t="shared" si="0"/>
        <v>13.4122</v>
      </c>
      <c r="AE18">
        <f t="shared" si="0"/>
        <v>13.4122</v>
      </c>
      <c r="AF18">
        <f t="shared" si="0"/>
        <v>13.4122</v>
      </c>
      <c r="AG18">
        <f t="shared" si="0"/>
        <v>13.4122</v>
      </c>
      <c r="AH18">
        <f t="shared" si="0"/>
        <v>13.4122</v>
      </c>
      <c r="AI18">
        <f t="shared" si="0"/>
        <v>13.4122</v>
      </c>
      <c r="AJ18">
        <f t="shared" si="0"/>
        <v>13.4122</v>
      </c>
      <c r="AK18">
        <f t="shared" si="0"/>
        <v>13.4122</v>
      </c>
      <c r="AL18">
        <f t="shared" si="0"/>
        <v>13.4122</v>
      </c>
      <c r="AM18">
        <f t="shared" si="0"/>
        <v>13.4122</v>
      </c>
      <c r="AN18">
        <f t="shared" si="0"/>
        <v>13.4122</v>
      </c>
      <c r="AO18">
        <f t="shared" si="0"/>
        <v>13.4122</v>
      </c>
      <c r="AP18">
        <f t="shared" si="0"/>
        <v>13.4122</v>
      </c>
      <c r="AQ18">
        <f t="shared" si="0"/>
        <v>13.4122</v>
      </c>
      <c r="AR18">
        <f t="shared" si="0"/>
        <v>13.4122</v>
      </c>
      <c r="AS18">
        <f t="shared" si="0"/>
        <v>13.4122</v>
      </c>
      <c r="AT18">
        <f t="shared" si="0"/>
        <v>13.4122</v>
      </c>
      <c r="AU18">
        <f t="shared" si="0"/>
        <v>13.4122</v>
      </c>
      <c r="AV18">
        <f t="shared" si="0"/>
        <v>13.4122</v>
      </c>
      <c r="AW18">
        <f t="shared" si="0"/>
        <v>13.4122</v>
      </c>
      <c r="AX18">
        <f t="shared" si="0"/>
        <v>13.4122</v>
      </c>
      <c r="AY18">
        <f t="shared" si="0"/>
        <v>13.4122</v>
      </c>
      <c r="AZ18">
        <f t="shared" si="0"/>
        <v>13.4122</v>
      </c>
      <c r="BA18">
        <f t="shared" si="0"/>
        <v>13.4122</v>
      </c>
      <c r="BB18">
        <f t="shared" si="0"/>
        <v>13.4122</v>
      </c>
      <c r="BC18">
        <f t="shared" si="0"/>
        <v>13.4122</v>
      </c>
      <c r="BD18">
        <f t="shared" si="0"/>
        <v>13.4122</v>
      </c>
      <c r="BE18">
        <f t="shared" si="0"/>
        <v>13.4122</v>
      </c>
      <c r="BF18">
        <f t="shared" si="0"/>
        <v>13.4122</v>
      </c>
      <c r="BG18">
        <f t="shared" si="0"/>
        <v>13.4122</v>
      </c>
      <c r="BH18">
        <f t="shared" si="0"/>
        <v>13.4122</v>
      </c>
      <c r="BI18">
        <f t="shared" si="0"/>
        <v>13.4122</v>
      </c>
      <c r="BJ18">
        <f t="shared" si="0"/>
        <v>13.188600000000001</v>
      </c>
      <c r="BL18" t="s">
        <v>3</v>
      </c>
      <c r="BM18">
        <v>2039</v>
      </c>
      <c r="BN18">
        <v>1.9694</v>
      </c>
      <c r="BP18" t="s">
        <v>25</v>
      </c>
      <c r="BQ18" s="12">
        <v>1.4200000000000001E-2</v>
      </c>
      <c r="BR18" s="13">
        <v>1.4200000000000001E-2</v>
      </c>
      <c r="BS18" s="13">
        <v>1.4200000000000001E-2</v>
      </c>
      <c r="BT18" s="13">
        <v>2.1899999999999999E-2</v>
      </c>
      <c r="BU18" s="13">
        <v>2.3900000000000001E-2</v>
      </c>
      <c r="BV18" s="13">
        <v>2.3900000000000001E-2</v>
      </c>
      <c r="BW18" s="13">
        <v>2.3900000000000001E-2</v>
      </c>
      <c r="BX18" s="13">
        <v>2.3900000000000001E-2</v>
      </c>
      <c r="BY18" s="13">
        <v>2.3900000000000001E-2</v>
      </c>
      <c r="BZ18" s="14">
        <v>2.29E-2</v>
      </c>
      <c r="CA18">
        <v>2.2700000000000001E-2</v>
      </c>
      <c r="CB18">
        <v>2.24E-2</v>
      </c>
      <c r="CC18">
        <v>2.23E-2</v>
      </c>
      <c r="CD18">
        <v>2.23E-2</v>
      </c>
      <c r="CE18">
        <v>2.23E-2</v>
      </c>
      <c r="CF18">
        <v>1.5448</v>
      </c>
      <c r="CG18">
        <v>2.3570000000000002</v>
      </c>
      <c r="CH18">
        <v>2.8641000000000001</v>
      </c>
      <c r="CI18">
        <v>2.9862000000000002</v>
      </c>
      <c r="CJ18">
        <v>3.1181999999999999</v>
      </c>
      <c r="CK18">
        <v>3.4085999999999999</v>
      </c>
      <c r="CL18">
        <v>3.6153</v>
      </c>
      <c r="CM18">
        <v>3.8357000000000001</v>
      </c>
      <c r="CN18">
        <v>4.0707000000000004</v>
      </c>
      <c r="CO18">
        <v>4.5251000000000001</v>
      </c>
      <c r="CP18">
        <v>4.5891000000000002</v>
      </c>
      <c r="CQ18">
        <v>4.8922999999999996</v>
      </c>
      <c r="CR18">
        <v>5.0519999999999996</v>
      </c>
      <c r="CS18">
        <v>5.3021000000000003</v>
      </c>
      <c r="CT18">
        <v>5.5655999999999999</v>
      </c>
      <c r="CU18">
        <v>5.8433000000000002</v>
      </c>
      <c r="CV18">
        <v>6.1098999999999997</v>
      </c>
      <c r="CW18">
        <v>6.3917000000000002</v>
      </c>
      <c r="CX18">
        <v>6.6894999999999998</v>
      </c>
      <c r="CY18">
        <v>7.0042</v>
      </c>
      <c r="CZ18">
        <v>9.4906000000000006</v>
      </c>
      <c r="DA18">
        <v>9.7398000000000007</v>
      </c>
      <c r="DB18">
        <v>9.9962999999999997</v>
      </c>
      <c r="DC18">
        <v>10.260199999999999</v>
      </c>
      <c r="DD18">
        <v>10.5319</v>
      </c>
      <c r="DE18">
        <v>10.8116</v>
      </c>
      <c r="DF18">
        <v>11.099500000000001</v>
      </c>
      <c r="DG18">
        <v>11.395899999999999</v>
      </c>
      <c r="DH18">
        <v>11.701000000000001</v>
      </c>
      <c r="DI18">
        <v>12.0152</v>
      </c>
      <c r="DJ18">
        <v>12.338699999999999</v>
      </c>
      <c r="DK18">
        <v>12.5778</v>
      </c>
      <c r="DL18">
        <v>12.821999999999999</v>
      </c>
      <c r="DM18">
        <v>13.071199999999999</v>
      </c>
      <c r="DN18">
        <v>13.3256</v>
      </c>
      <c r="DO18">
        <v>13.5854</v>
      </c>
      <c r="DP18">
        <v>13.8507</v>
      </c>
      <c r="DQ18">
        <v>14.121499999999999</v>
      </c>
      <c r="DR18">
        <v>14.398099999999999</v>
      </c>
      <c r="DS18">
        <v>14.6805</v>
      </c>
      <c r="DT18">
        <v>19.240400000000001</v>
      </c>
    </row>
    <row r="19" spans="2:124" x14ac:dyDescent="0.55000000000000004">
      <c r="B19" t="s">
        <v>3</v>
      </c>
      <c r="C19">
        <v>2040</v>
      </c>
      <c r="D19">
        <v>30.875800000000002</v>
      </c>
      <c r="BL19" t="s">
        <v>3</v>
      </c>
      <c r="BM19">
        <v>2040</v>
      </c>
      <c r="BN19">
        <v>1.9694</v>
      </c>
      <c r="BP19" t="s">
        <v>42</v>
      </c>
      <c r="BQ19" s="12">
        <f>0.347</f>
        <v>0.34699999999999998</v>
      </c>
      <c r="BR19" s="12">
        <f t="shared" ref="BR19:DT19" si="1">0.347</f>
        <v>0.34699999999999998</v>
      </c>
      <c r="BS19" s="12">
        <f t="shared" si="1"/>
        <v>0.34699999999999998</v>
      </c>
      <c r="BT19" s="12">
        <f t="shared" si="1"/>
        <v>0.34699999999999998</v>
      </c>
      <c r="BU19" s="12">
        <f t="shared" si="1"/>
        <v>0.34699999999999998</v>
      </c>
      <c r="BV19" s="12">
        <f t="shared" si="1"/>
        <v>0.34699999999999998</v>
      </c>
      <c r="BW19" s="12">
        <f t="shared" si="1"/>
        <v>0.34699999999999998</v>
      </c>
      <c r="BX19" s="12">
        <f t="shared" si="1"/>
        <v>0.34699999999999998</v>
      </c>
      <c r="BY19" s="12">
        <f t="shared" si="1"/>
        <v>0.34699999999999998</v>
      </c>
      <c r="BZ19" s="12">
        <f t="shared" si="1"/>
        <v>0.34699999999999998</v>
      </c>
      <c r="CA19" s="12">
        <f t="shared" si="1"/>
        <v>0.34699999999999998</v>
      </c>
      <c r="CB19" s="12">
        <f t="shared" si="1"/>
        <v>0.34699999999999998</v>
      </c>
      <c r="CC19" s="12">
        <f t="shared" si="1"/>
        <v>0.34699999999999998</v>
      </c>
      <c r="CD19" s="12">
        <f t="shared" si="1"/>
        <v>0.34699999999999998</v>
      </c>
      <c r="CE19" s="12">
        <f t="shared" si="1"/>
        <v>0.34699999999999998</v>
      </c>
      <c r="CF19" s="12">
        <f t="shared" si="1"/>
        <v>0.34699999999999998</v>
      </c>
      <c r="CG19" s="12">
        <f t="shared" si="1"/>
        <v>0.34699999999999998</v>
      </c>
      <c r="CH19" s="12">
        <f t="shared" si="1"/>
        <v>0.34699999999999998</v>
      </c>
      <c r="CI19" s="12">
        <f t="shared" si="1"/>
        <v>0.34699999999999998</v>
      </c>
      <c r="CJ19" s="12">
        <f t="shared" si="1"/>
        <v>0.34699999999999998</v>
      </c>
      <c r="CK19" s="12">
        <f t="shared" si="1"/>
        <v>0.34699999999999998</v>
      </c>
      <c r="CL19" s="12">
        <f t="shared" si="1"/>
        <v>0.34699999999999998</v>
      </c>
      <c r="CM19" s="12">
        <f t="shared" si="1"/>
        <v>0.34699999999999998</v>
      </c>
      <c r="CN19" s="12">
        <f t="shared" si="1"/>
        <v>0.34699999999999998</v>
      </c>
      <c r="CO19" s="12">
        <f t="shared" si="1"/>
        <v>0.34699999999999998</v>
      </c>
      <c r="CP19" s="12">
        <f t="shared" si="1"/>
        <v>0.34699999999999998</v>
      </c>
      <c r="CQ19" s="12">
        <f t="shared" si="1"/>
        <v>0.34699999999999998</v>
      </c>
      <c r="CR19" s="12">
        <f t="shared" si="1"/>
        <v>0.34699999999999998</v>
      </c>
      <c r="CS19" s="12">
        <f t="shared" si="1"/>
        <v>0.34699999999999998</v>
      </c>
      <c r="CT19" s="12">
        <f t="shared" si="1"/>
        <v>0.34699999999999998</v>
      </c>
      <c r="CU19" s="12">
        <f t="shared" si="1"/>
        <v>0.34699999999999998</v>
      </c>
      <c r="CV19" s="12">
        <f t="shared" si="1"/>
        <v>0.34699999999999998</v>
      </c>
      <c r="CW19" s="12">
        <f t="shared" si="1"/>
        <v>0.34699999999999998</v>
      </c>
      <c r="CX19" s="12">
        <f t="shared" si="1"/>
        <v>0.34699999999999998</v>
      </c>
      <c r="CY19" s="12">
        <f t="shared" si="1"/>
        <v>0.34699999999999998</v>
      </c>
      <c r="CZ19" s="12">
        <f t="shared" si="1"/>
        <v>0.34699999999999998</v>
      </c>
      <c r="DA19" s="12">
        <f t="shared" si="1"/>
        <v>0.34699999999999998</v>
      </c>
      <c r="DB19" s="12">
        <f t="shared" si="1"/>
        <v>0.34699999999999998</v>
      </c>
      <c r="DC19" s="12">
        <f t="shared" si="1"/>
        <v>0.34699999999999998</v>
      </c>
      <c r="DD19" s="12">
        <f t="shared" si="1"/>
        <v>0.34699999999999998</v>
      </c>
      <c r="DE19" s="12">
        <f t="shared" si="1"/>
        <v>0.34699999999999998</v>
      </c>
      <c r="DF19" s="12">
        <f t="shared" si="1"/>
        <v>0.34699999999999998</v>
      </c>
      <c r="DG19" s="12">
        <f t="shared" si="1"/>
        <v>0.34699999999999998</v>
      </c>
      <c r="DH19" s="12">
        <f t="shared" si="1"/>
        <v>0.34699999999999998</v>
      </c>
      <c r="DI19" s="12">
        <f t="shared" si="1"/>
        <v>0.34699999999999998</v>
      </c>
      <c r="DJ19" s="12">
        <f t="shared" si="1"/>
        <v>0.34699999999999998</v>
      </c>
      <c r="DK19" s="12">
        <f t="shared" si="1"/>
        <v>0.34699999999999998</v>
      </c>
      <c r="DL19" s="12">
        <f t="shared" si="1"/>
        <v>0.34699999999999998</v>
      </c>
      <c r="DM19" s="12">
        <f t="shared" si="1"/>
        <v>0.34699999999999998</v>
      </c>
      <c r="DN19" s="12">
        <f t="shared" si="1"/>
        <v>0.34699999999999998</v>
      </c>
      <c r="DO19" s="12">
        <f t="shared" si="1"/>
        <v>0.34699999999999998</v>
      </c>
      <c r="DP19" s="12">
        <f t="shared" si="1"/>
        <v>0.34699999999999998</v>
      </c>
      <c r="DQ19" s="12">
        <f t="shared" si="1"/>
        <v>0.34699999999999998</v>
      </c>
      <c r="DR19" s="12">
        <f t="shared" si="1"/>
        <v>0.34699999999999998</v>
      </c>
      <c r="DS19" s="12">
        <f t="shared" si="1"/>
        <v>0.34699999999999998</v>
      </c>
      <c r="DT19" s="12">
        <f t="shared" si="1"/>
        <v>0.34699999999999998</v>
      </c>
    </row>
    <row r="20" spans="2:124" ht="14.7" thickBot="1" x14ac:dyDescent="0.6">
      <c r="B20" t="s">
        <v>3</v>
      </c>
      <c r="C20">
        <v>2041</v>
      </c>
      <c r="D20">
        <v>30.839700000000001</v>
      </c>
      <c r="BL20" t="s">
        <v>3</v>
      </c>
      <c r="BM20">
        <v>2041</v>
      </c>
      <c r="BN20">
        <v>1.9694</v>
      </c>
      <c r="BP20" t="s">
        <v>44</v>
      </c>
      <c r="BQ20" s="9">
        <f>SUM(BQ3,BQ5:BQ10,BQ15:BQ19)</f>
        <v>0.93419999999999992</v>
      </c>
      <c r="BR20" s="10">
        <f t="shared" ref="BR20:DT20" si="2">SUM(BR3,BR5:BR10,BR15:BR19)</f>
        <v>1.0004</v>
      </c>
      <c r="BS20" s="10">
        <f t="shared" si="2"/>
        <v>0.97950000000000004</v>
      </c>
      <c r="BT20" s="10">
        <f t="shared" si="2"/>
        <v>1.0607</v>
      </c>
      <c r="BU20" s="10">
        <f t="shared" si="2"/>
        <v>1.0634999999999999</v>
      </c>
      <c r="BV20" s="10">
        <f t="shared" si="2"/>
        <v>1.0550000000000002</v>
      </c>
      <c r="BW20" s="10">
        <f t="shared" si="2"/>
        <v>1.0830000000000002</v>
      </c>
      <c r="BX20" s="10">
        <f t="shared" si="2"/>
        <v>1.1154999999999999</v>
      </c>
      <c r="BY20" s="10">
        <f t="shared" si="2"/>
        <v>1.1026</v>
      </c>
      <c r="BZ20" s="11">
        <f t="shared" si="2"/>
        <v>1.2265999999999999</v>
      </c>
      <c r="CA20">
        <f t="shared" si="2"/>
        <v>3.7272999999999996</v>
      </c>
      <c r="CB20">
        <f t="shared" si="2"/>
        <v>3.9434999999999998</v>
      </c>
      <c r="CC20">
        <f t="shared" si="2"/>
        <v>4.1898</v>
      </c>
      <c r="CD20">
        <f t="shared" si="2"/>
        <v>4.7414000000000005</v>
      </c>
      <c r="CE20">
        <f t="shared" si="2"/>
        <v>7.5757000000000012</v>
      </c>
      <c r="CF20">
        <f t="shared" si="2"/>
        <v>9.3231999999999999</v>
      </c>
      <c r="CG20">
        <f t="shared" si="2"/>
        <v>10.307</v>
      </c>
      <c r="CH20">
        <f t="shared" si="2"/>
        <v>11.3834</v>
      </c>
      <c r="CI20">
        <f t="shared" si="2"/>
        <v>12.395199999999999</v>
      </c>
      <c r="CJ20">
        <f t="shared" si="2"/>
        <v>13.064499999999999</v>
      </c>
      <c r="CK20">
        <f t="shared" si="2"/>
        <v>15.190299999999999</v>
      </c>
      <c r="CL20">
        <f t="shared" si="2"/>
        <v>16.333299999999998</v>
      </c>
      <c r="CM20">
        <f t="shared" si="2"/>
        <v>17.307100000000002</v>
      </c>
      <c r="CN20">
        <f t="shared" si="2"/>
        <v>20.747900000000001</v>
      </c>
      <c r="CO20">
        <f t="shared" si="2"/>
        <v>22.054200000000002</v>
      </c>
      <c r="CP20">
        <f t="shared" si="2"/>
        <v>22.441400000000002</v>
      </c>
      <c r="CQ20">
        <f t="shared" si="2"/>
        <v>23.1462</v>
      </c>
      <c r="CR20">
        <f t="shared" si="2"/>
        <v>23.710699999999999</v>
      </c>
      <c r="CS20">
        <f t="shared" si="2"/>
        <v>24.6935</v>
      </c>
      <c r="CT20">
        <f t="shared" si="2"/>
        <v>25.700600000000001</v>
      </c>
      <c r="CU20">
        <f t="shared" si="2"/>
        <v>26.762</v>
      </c>
      <c r="CV20">
        <f t="shared" si="2"/>
        <v>27.780899999999999</v>
      </c>
      <c r="CW20">
        <f t="shared" si="2"/>
        <v>28.857900000000004</v>
      </c>
      <c r="CX20">
        <f t="shared" si="2"/>
        <v>30.064400000000003</v>
      </c>
      <c r="CY20">
        <f t="shared" si="2"/>
        <v>31.269700000000004</v>
      </c>
      <c r="CZ20">
        <f t="shared" si="2"/>
        <v>41.002500000000005</v>
      </c>
      <c r="DA20">
        <f t="shared" si="2"/>
        <v>41.959400000000002</v>
      </c>
      <c r="DB20">
        <f t="shared" si="2"/>
        <v>42.655900000000003</v>
      </c>
      <c r="DC20">
        <f t="shared" si="2"/>
        <v>43.4467</v>
      </c>
      <c r="DD20">
        <f t="shared" si="2"/>
        <v>44.444700000000005</v>
      </c>
      <c r="DE20">
        <f t="shared" si="2"/>
        <v>45.518900000000002</v>
      </c>
      <c r="DF20">
        <f t="shared" si="2"/>
        <v>46.564099999999996</v>
      </c>
      <c r="DG20">
        <f t="shared" si="2"/>
        <v>47.448099999999997</v>
      </c>
      <c r="DH20">
        <f t="shared" si="2"/>
        <v>48.620000000000005</v>
      </c>
      <c r="DI20">
        <f t="shared" si="2"/>
        <v>49.826500000000003</v>
      </c>
      <c r="DJ20">
        <f t="shared" si="2"/>
        <v>51.068999999999996</v>
      </c>
      <c r="DK20">
        <f t="shared" si="2"/>
        <v>51.987500000000004</v>
      </c>
      <c r="DL20">
        <f t="shared" si="2"/>
        <v>52.925099999999993</v>
      </c>
      <c r="DM20">
        <f t="shared" si="2"/>
        <v>52.659199999999998</v>
      </c>
      <c r="DN20">
        <f t="shared" si="2"/>
        <v>53.537500000000001</v>
      </c>
      <c r="DO20">
        <f t="shared" si="2"/>
        <v>53.795999999999999</v>
      </c>
      <c r="DP20">
        <f t="shared" si="2"/>
        <v>54.484100000000005</v>
      </c>
      <c r="DQ20">
        <f t="shared" si="2"/>
        <v>55.4129</v>
      </c>
      <c r="DR20">
        <f t="shared" si="2"/>
        <v>56.1295</v>
      </c>
      <c r="DS20">
        <f t="shared" si="2"/>
        <v>57.218800000000002</v>
      </c>
      <c r="DT20">
        <f t="shared" si="2"/>
        <v>71.218499999999992</v>
      </c>
    </row>
    <row r="21" spans="2:124" x14ac:dyDescent="0.55000000000000004">
      <c r="B21" t="s">
        <v>3</v>
      </c>
      <c r="C21">
        <v>2042</v>
      </c>
      <c r="D21">
        <v>26.574300000000001</v>
      </c>
      <c r="BL21" t="s">
        <v>3</v>
      </c>
      <c r="BM21">
        <v>2042</v>
      </c>
      <c r="BN21">
        <v>1.9694</v>
      </c>
      <c r="BP21" t="s">
        <v>45</v>
      </c>
      <c r="BQ21" s="2">
        <f>BQ20-BQ3</f>
        <v>0.55159999999999987</v>
      </c>
      <c r="BR21" s="2">
        <f t="shared" ref="BR21:BZ21" si="3">BR20-BR3</f>
        <v>0.55159999999999998</v>
      </c>
      <c r="BS21" s="2">
        <f t="shared" si="3"/>
        <v>0.55160000000000009</v>
      </c>
      <c r="BT21" s="2">
        <f t="shared" si="3"/>
        <v>0.55930000000000002</v>
      </c>
      <c r="BU21" s="2">
        <f t="shared" si="3"/>
        <v>0.56129999999999991</v>
      </c>
      <c r="BV21" s="2">
        <f t="shared" si="3"/>
        <v>0.56130000000000013</v>
      </c>
      <c r="BW21" s="2">
        <f t="shared" si="3"/>
        <v>0.61130000000000018</v>
      </c>
      <c r="BX21" s="2">
        <f t="shared" si="3"/>
        <v>0.61129999999999995</v>
      </c>
      <c r="BY21" s="2">
        <f t="shared" si="3"/>
        <v>0.63390000000000002</v>
      </c>
      <c r="BZ21" s="2">
        <f>SUM(BZ6:BZ10,BZ15,BZ19)</f>
        <v>0.67799999999999994</v>
      </c>
    </row>
    <row r="22" spans="2:124" x14ac:dyDescent="0.55000000000000004">
      <c r="B22" t="s">
        <v>3</v>
      </c>
      <c r="C22">
        <v>2043</v>
      </c>
      <c r="D22">
        <v>22.348099999999999</v>
      </c>
      <c r="BL22" t="s">
        <v>3</v>
      </c>
      <c r="BM22">
        <v>2043</v>
      </c>
      <c r="BN22">
        <v>1.9694</v>
      </c>
      <c r="BP22" s="1" t="s">
        <v>43</v>
      </c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</row>
    <row r="23" spans="2:124" x14ac:dyDescent="0.55000000000000004">
      <c r="B23" t="s">
        <v>3</v>
      </c>
      <c r="C23">
        <v>2044</v>
      </c>
      <c r="D23">
        <v>12.240500000000001</v>
      </c>
      <c r="BL23" t="s">
        <v>3</v>
      </c>
      <c r="BM23">
        <v>2044</v>
      </c>
      <c r="BN23">
        <v>1.9694</v>
      </c>
      <c r="BP23" t="s">
        <v>31</v>
      </c>
      <c r="BQ23">
        <f>BQ3/BQ20</f>
        <v>0.40954827660029974</v>
      </c>
      <c r="BR23">
        <f>BR3/BR20</f>
        <v>0.44862055177928828</v>
      </c>
      <c r="BS23">
        <f>BS3/BS20</f>
        <v>0.43685553854007148</v>
      </c>
      <c r="BT23">
        <f>BT3/BT20</f>
        <v>0.47270670312058072</v>
      </c>
      <c r="BU23">
        <f>BU3/BU20</f>
        <v>0.47221438645980257</v>
      </c>
      <c r="BV23">
        <f>BV3/BV20</f>
        <v>0.46796208530805683</v>
      </c>
      <c r="BW23">
        <f>BW3/BW20</f>
        <v>0.43554939981532775</v>
      </c>
      <c r="BX23">
        <f>BX3/BX20</f>
        <v>0.45199462124607798</v>
      </c>
      <c r="BY23">
        <f>BY3/BY20</f>
        <v>0.42508615998548882</v>
      </c>
      <c r="BZ23">
        <f>BZ3/BZ20</f>
        <v>0.42858307516712862</v>
      </c>
      <c r="CA23">
        <f>CA3/CA20</f>
        <v>0.18050599629758807</v>
      </c>
      <c r="CB23">
        <f>CB3/CB20</f>
        <v>0.17114238620514774</v>
      </c>
      <c r="CC23">
        <f>CC3/CC20</f>
        <v>0.16196477158814263</v>
      </c>
      <c r="CD23">
        <f>CD3/CD20</f>
        <v>0.14154047327793479</v>
      </c>
      <c r="CE23">
        <f>CE3/CE20</f>
        <v>5.2272397270219248E-2</v>
      </c>
      <c r="CF23">
        <f>CF3/CF20</f>
        <v>4.2474686802814486E-2</v>
      </c>
      <c r="CG23">
        <f>CG3/CG20</f>
        <v>3.8420490928495199E-2</v>
      </c>
      <c r="CH23">
        <f>CH3/CH20</f>
        <v>2.0872498550520934E-2</v>
      </c>
      <c r="CI23">
        <f>CI3/CI20</f>
        <v>1.9168710468568481E-2</v>
      </c>
      <c r="CJ23">
        <f>CJ3/CJ20</f>
        <v>1.8186689119369284E-2</v>
      </c>
      <c r="CK23">
        <f>CK3/CK20</f>
        <v>0</v>
      </c>
      <c r="CL23">
        <f>CL3/CL20</f>
        <v>0</v>
      </c>
      <c r="CM23">
        <f>CM3/CM20</f>
        <v>0</v>
      </c>
      <c r="CN23">
        <f>CN3/CN20</f>
        <v>0</v>
      </c>
      <c r="CO23">
        <f>CO3/CO20</f>
        <v>0</v>
      </c>
      <c r="CP23">
        <f>CP3/CP20</f>
        <v>0</v>
      </c>
      <c r="CQ23">
        <f>CQ3/CQ20</f>
        <v>0</v>
      </c>
      <c r="CR23">
        <f>CR3/CR20</f>
        <v>0</v>
      </c>
      <c r="CS23">
        <f>CS3/CS20</f>
        <v>0</v>
      </c>
      <c r="CT23">
        <f>CT3/CT20</f>
        <v>0</v>
      </c>
      <c r="CU23">
        <f>CU3/CU20</f>
        <v>0</v>
      </c>
      <c r="CV23">
        <f>CV3/CV20</f>
        <v>0</v>
      </c>
      <c r="CW23">
        <f>CW3/CW20</f>
        <v>0</v>
      </c>
      <c r="CX23">
        <f>CX3/CX20</f>
        <v>0</v>
      </c>
      <c r="CY23">
        <f>CY3/CY20</f>
        <v>0</v>
      </c>
      <c r="CZ23">
        <f>CZ3/CZ20</f>
        <v>0</v>
      </c>
      <c r="DA23">
        <f>DA3/DA20</f>
        <v>0</v>
      </c>
      <c r="DB23">
        <f>DB3/DB20</f>
        <v>0</v>
      </c>
      <c r="DC23">
        <f>DC3/DC20</f>
        <v>0</v>
      </c>
      <c r="DD23">
        <f>DD3/DD20</f>
        <v>0</v>
      </c>
      <c r="DE23">
        <f>DE3/DE20</f>
        <v>0</v>
      </c>
      <c r="DF23">
        <f>DF3/DF20</f>
        <v>0</v>
      </c>
      <c r="DG23">
        <f>DG3/DG20</f>
        <v>0</v>
      </c>
      <c r="DH23">
        <f>DH3/DH20</f>
        <v>0</v>
      </c>
      <c r="DI23">
        <f>DI3/DI20</f>
        <v>0</v>
      </c>
      <c r="DJ23">
        <f>DJ3/DJ20</f>
        <v>0</v>
      </c>
      <c r="DK23">
        <f>DK3/DK20</f>
        <v>0</v>
      </c>
      <c r="DL23">
        <f>DL3/DL20</f>
        <v>0</v>
      </c>
      <c r="DM23">
        <f>DM3/DM20</f>
        <v>0</v>
      </c>
      <c r="DN23">
        <f>DN3/DN20</f>
        <v>0</v>
      </c>
      <c r="DO23">
        <f>DO3/DO20</f>
        <v>0</v>
      </c>
      <c r="DP23">
        <f>DP3/DP20</f>
        <v>0</v>
      </c>
      <c r="DQ23">
        <f>DQ3/DQ20</f>
        <v>0</v>
      </c>
      <c r="DR23">
        <f>DR3/DR20</f>
        <v>0</v>
      </c>
      <c r="DS23">
        <f>DS3/DS20</f>
        <v>0</v>
      </c>
      <c r="DT23">
        <f>DT3/DT20</f>
        <v>0</v>
      </c>
    </row>
    <row r="24" spans="2:124" x14ac:dyDescent="0.55000000000000004">
      <c r="B24" t="s">
        <v>3</v>
      </c>
      <c r="C24">
        <v>2045</v>
      </c>
      <c r="D24">
        <v>3.9514</v>
      </c>
      <c r="BL24" t="s">
        <v>3</v>
      </c>
      <c r="BM24">
        <v>2045</v>
      </c>
      <c r="BN24">
        <v>1.9694</v>
      </c>
      <c r="BP24" t="s">
        <v>41</v>
      </c>
      <c r="BQ24">
        <f>BQ5/BQ20</f>
        <v>0</v>
      </c>
      <c r="BR24">
        <f>BR5/BR20</f>
        <v>0</v>
      </c>
      <c r="BS24">
        <f>BS5/BS20</f>
        <v>0</v>
      </c>
      <c r="BT24">
        <f>BT5/BT20</f>
        <v>0</v>
      </c>
      <c r="BU24">
        <f>BU5/BU20</f>
        <v>0</v>
      </c>
      <c r="BV24">
        <f>BV5/BV20</f>
        <v>0</v>
      </c>
      <c r="BW24">
        <f>BW5/BW20</f>
        <v>0</v>
      </c>
      <c r="BX24">
        <f>BX5/BX20</f>
        <v>0</v>
      </c>
      <c r="BY24">
        <f>BY5/BY20</f>
        <v>0</v>
      </c>
      <c r="BZ24">
        <f>BZ5/BZ20</f>
        <v>0</v>
      </c>
      <c r="CA24">
        <f>CA5/CA20</f>
        <v>1.0731628792960054E-2</v>
      </c>
      <c r="CB24">
        <f>CB5/CB20</f>
        <v>3.6972232788132373E-2</v>
      </c>
      <c r="CC24">
        <f>CC5/CC20</f>
        <v>9.5493818320683571E-2</v>
      </c>
      <c r="CD24">
        <f>CD5/CD20</f>
        <v>8.4384359050069593E-2</v>
      </c>
      <c r="CE24">
        <f>CE5/CE20</f>
        <v>5.2813601383370504E-2</v>
      </c>
      <c r="CF24">
        <f>CF5/CF20</f>
        <v>4.2914449974257765E-2</v>
      </c>
      <c r="CG24">
        <f>CG5/CG20</f>
        <v>3.8818278839623556E-2</v>
      </c>
      <c r="CH24">
        <f>CH5/CH20</f>
        <v>3.5147671170300612E-2</v>
      </c>
      <c r="CI24">
        <f>CI5/CI20</f>
        <v>5.1181102362204724E-2</v>
      </c>
      <c r="CJ24">
        <f>CJ5/CJ20</f>
        <v>4.5497340120172994E-2</v>
      </c>
      <c r="CK24">
        <f>CK5/CK20</f>
        <v>8.3777147258447829E-2</v>
      </c>
      <c r="CL24">
        <f>CL5/CL20</f>
        <v>9.5834889458958086E-2</v>
      </c>
      <c r="CM24">
        <f>CM5/CM20</f>
        <v>9.5111254918501642E-2</v>
      </c>
      <c r="CN24">
        <f>CN5/CN20</f>
        <v>9.4920449780459701E-2</v>
      </c>
      <c r="CO24">
        <f>CO5/CO20</f>
        <v>8.9298183565942088E-2</v>
      </c>
      <c r="CP24">
        <f>CP5/CP20</f>
        <v>8.7757448287539994E-2</v>
      </c>
      <c r="CQ24">
        <f>CQ5/CQ20</f>
        <v>8.5085240773863535E-2</v>
      </c>
      <c r="CR24">
        <f>CR5/CR20</f>
        <v>8.3059546955593894E-2</v>
      </c>
      <c r="CS24">
        <f>CS5/CS20</f>
        <v>7.9753781359467063E-2</v>
      </c>
      <c r="CT24">
        <f>CT5/CT20</f>
        <v>7.6628561200905818E-2</v>
      </c>
      <c r="CU24">
        <f>CU5/CU20</f>
        <v>7.3589417831253265E-2</v>
      </c>
      <c r="CV24">
        <f>CV5/CV20</f>
        <v>7.0890431915452704E-2</v>
      </c>
      <c r="CW24">
        <f>CW5/CW20</f>
        <v>6.8244744073546582E-2</v>
      </c>
      <c r="CX24">
        <f>CX5/CX20</f>
        <v>6.5506047019065733E-2</v>
      </c>
      <c r="CY24">
        <f>CY5/CY20</f>
        <v>6.2981096716629825E-2</v>
      </c>
      <c r="CZ24">
        <f>CZ5/CZ20</f>
        <v>4.803121760868239E-2</v>
      </c>
      <c r="DA24">
        <f>DA5/DA20</f>
        <v>4.6935847509735597E-2</v>
      </c>
      <c r="DB24">
        <f>DB5/DB20</f>
        <v>4.616946307544794E-2</v>
      </c>
      <c r="DC24">
        <f>DC5/DC20</f>
        <v>4.5329104396881696E-2</v>
      </c>
      <c r="DD24">
        <f>DD5/DD20</f>
        <v>4.3289751083931259E-2</v>
      </c>
      <c r="DE24">
        <f>DE5/DE20</f>
        <v>4.2268156743682291E-2</v>
      </c>
      <c r="DF24">
        <f>DF5/DF20</f>
        <v>4.0022248899903579E-2</v>
      </c>
      <c r="DG24">
        <f>DG5/DG20</f>
        <v>3.3917058849564051E-2</v>
      </c>
      <c r="DH24">
        <f>DH5/DH20</f>
        <v>3.3099547511312215E-2</v>
      </c>
      <c r="DI24">
        <f>DI5/DI20</f>
        <v>3.2298074317883049E-2</v>
      </c>
      <c r="DJ24">
        <f>DJ5/DJ20</f>
        <v>3.1512267716227067E-2</v>
      </c>
      <c r="DK24">
        <f>DK5/DK20</f>
        <v>3.0955518153402257E-2</v>
      </c>
      <c r="DL24">
        <f>DL5/DL20</f>
        <v>3.0407122518426987E-2</v>
      </c>
      <c r="DM24">
        <f>DM5/DM20</f>
        <v>2.6109397788040837E-2</v>
      </c>
      <c r="DN24">
        <f>DN5/DN20</f>
        <v>2.5681064674293718E-2</v>
      </c>
      <c r="DO24">
        <f>DO5/DO20</f>
        <v>1.2950777009443082E-2</v>
      </c>
      <c r="DP24">
        <f>DP5/DP20</f>
        <v>7.4168427119104471E-3</v>
      </c>
      <c r="DQ24">
        <f>DQ5/DQ20</f>
        <v>5.8343815248795856E-3</v>
      </c>
      <c r="DR24">
        <f>DR5/DR20</f>
        <v>0</v>
      </c>
      <c r="DS24">
        <f>DS5/DS20</f>
        <v>0</v>
      </c>
      <c r="DT24">
        <f>DT5/DT20</f>
        <v>0</v>
      </c>
    </row>
    <row r="25" spans="2:124" x14ac:dyDescent="0.55000000000000004">
      <c r="B25" t="s">
        <v>4</v>
      </c>
      <c r="C25">
        <v>2026</v>
      </c>
      <c r="D25">
        <v>0.90410000000000001</v>
      </c>
      <c r="BL25" t="s">
        <v>3</v>
      </c>
      <c r="BM25">
        <v>2046</v>
      </c>
      <c r="BN25">
        <v>1.9694</v>
      </c>
      <c r="BP25" t="s">
        <v>40</v>
      </c>
      <c r="BQ25">
        <f>BQ6/BQ20</f>
        <v>0.13059302076643117</v>
      </c>
      <c r="BR25">
        <f>BR6/BR20</f>
        <v>0.12195121951219512</v>
      </c>
      <c r="BS25">
        <f>BS6/BS20</f>
        <v>0.12455334354262378</v>
      </c>
      <c r="BT25">
        <f>BT6/BT20</f>
        <v>0.11501838408598096</v>
      </c>
      <c r="BU25">
        <f>BU6/BU20</f>
        <v>0.11471556182416551</v>
      </c>
      <c r="BV25">
        <f>BV6/BV20</f>
        <v>0.11563981042654027</v>
      </c>
      <c r="BW25">
        <f>BW6/BW20</f>
        <v>0.11265004616805169</v>
      </c>
      <c r="BX25">
        <f>BX6/BX20</f>
        <v>0.10936799641416406</v>
      </c>
      <c r="BY25">
        <f>BY6/BY20</f>
        <v>0.11064756031198984</v>
      </c>
      <c r="BZ25">
        <f>BZ6/BZ20</f>
        <v>9.9461927278656451E-2</v>
      </c>
      <c r="CA25">
        <f>CA6/CA20</f>
        <v>3.2731467818528162E-2</v>
      </c>
      <c r="CB25">
        <f>CB6/CB20</f>
        <v>3.0936984911880312E-2</v>
      </c>
      <c r="CC25">
        <f>CC6/CC20</f>
        <v>0</v>
      </c>
      <c r="CD25">
        <f>CD6/CD20</f>
        <v>0</v>
      </c>
      <c r="CE25">
        <f>CE6/CE20</f>
        <v>0</v>
      </c>
      <c r="CF25">
        <f>CF6/CF20</f>
        <v>0</v>
      </c>
      <c r="CG25">
        <f>CG6/CG20</f>
        <v>0</v>
      </c>
      <c r="CH25">
        <f>CH6/CH20</f>
        <v>0</v>
      </c>
      <c r="CI25">
        <f>CI6/CI20</f>
        <v>0</v>
      </c>
      <c r="CJ25">
        <f>CJ6/CJ20</f>
        <v>0</v>
      </c>
      <c r="CK25">
        <f>CK6/CK20</f>
        <v>2.0736917638229662E-3</v>
      </c>
      <c r="CL25">
        <f>CL6/CL20</f>
        <v>5.6204196335094573E-3</v>
      </c>
      <c r="CM25">
        <f>CM6/CM20</f>
        <v>8.233615105939179E-3</v>
      </c>
      <c r="CN25">
        <f>CN6/CN20</f>
        <v>1.994900688744403E-2</v>
      </c>
      <c r="CO25">
        <f>CO6/CO20</f>
        <v>1.8767400313772432E-2</v>
      </c>
      <c r="CP25">
        <f>CP6/CP20</f>
        <v>1.844359086331512E-2</v>
      </c>
      <c r="CQ25">
        <f>CQ6/CQ20</f>
        <v>1.7881984947853209E-2</v>
      </c>
      <c r="CR25">
        <f>CR6/CR20</f>
        <v>1.7456253927551697E-2</v>
      </c>
      <c r="CS25">
        <f>CS6/CS20</f>
        <v>1.6761495940227186E-2</v>
      </c>
      <c r="CT25">
        <f>CT6/CT20</f>
        <v>1.6104682380956085E-2</v>
      </c>
      <c r="CU25">
        <f>CU6/CU20</f>
        <v>1.5465959195874747E-2</v>
      </c>
      <c r="CV25">
        <f>CV6/CV20</f>
        <v>1.4898725383266921E-2</v>
      </c>
      <c r="CW25">
        <f>CW6/CW20</f>
        <v>1.4342692988748313E-2</v>
      </c>
      <c r="CX25">
        <f>CX6/CX20</f>
        <v>1.3767113263527626E-2</v>
      </c>
      <c r="CY25">
        <f>CY6/CY20</f>
        <v>1.3236455738302571E-2</v>
      </c>
      <c r="CZ25">
        <f>CZ6/CZ20</f>
        <v>1.00945064325346E-2</v>
      </c>
      <c r="DA25">
        <f>DA6/DA20</f>
        <v>9.8642973922410705E-3</v>
      </c>
      <c r="DB25">
        <f>DB6/DB20</f>
        <v>9.70322979939469E-3</v>
      </c>
      <c r="DC25">
        <f>DC6/DC20</f>
        <v>9.526615370097153E-3</v>
      </c>
      <c r="DD25">
        <f>DD6/DD20</f>
        <v>9.3126964519954E-3</v>
      </c>
      <c r="DE25">
        <f>DE6/DE20</f>
        <v>9.0929262350364342E-3</v>
      </c>
      <c r="DF25">
        <f>DF6/DF20</f>
        <v>8.8888220753756651E-3</v>
      </c>
      <c r="DG25">
        <f>DG6/DG20</f>
        <v>8.7232154712201335E-3</v>
      </c>
      <c r="DH25">
        <f>DH6/DH20</f>
        <v>8.5129576306046881E-3</v>
      </c>
      <c r="DI25">
        <f>DI6/DI20</f>
        <v>8.3068246816453088E-3</v>
      </c>
      <c r="DJ25">
        <f>DJ6/DJ20</f>
        <v>8.104721063658971E-3</v>
      </c>
      <c r="DK25">
        <f>DK6/DK20</f>
        <v>7.9615292137533052E-3</v>
      </c>
      <c r="DL25">
        <f>DL6/DL20</f>
        <v>7.8204859320057975E-3</v>
      </c>
      <c r="DM25">
        <f>DM6/DM20</f>
        <v>7.859975085075353E-3</v>
      </c>
      <c r="DN25">
        <f>DN6/DN20</f>
        <v>7.7310296521130046E-3</v>
      </c>
      <c r="DO25">
        <f>DO6/DO20</f>
        <v>7.6938805859171682E-3</v>
      </c>
      <c r="DP25">
        <f>DP6/DP20</f>
        <v>7.5967117012119122E-3</v>
      </c>
      <c r="DQ25">
        <f>DQ6/DQ20</f>
        <v>7.4693798736395313E-3</v>
      </c>
      <c r="DR25">
        <f>DR6/DR20</f>
        <v>7.3740190096117011E-3</v>
      </c>
      <c r="DS25">
        <f>DS6/DS20</f>
        <v>7.2336364970953596E-3</v>
      </c>
      <c r="DT25">
        <f>DT6/DT20</f>
        <v>5.3693913800487245E-3</v>
      </c>
    </row>
    <row r="26" spans="2:124" x14ac:dyDescent="0.55000000000000004">
      <c r="B26" t="s">
        <v>4</v>
      </c>
      <c r="C26">
        <v>2035</v>
      </c>
      <c r="D26">
        <v>0.63119999999999998</v>
      </c>
      <c r="BL26" t="s">
        <v>3</v>
      </c>
      <c r="BM26">
        <v>2047</v>
      </c>
      <c r="BN26">
        <v>1.9694</v>
      </c>
      <c r="BP26" t="s">
        <v>20</v>
      </c>
      <c r="BQ26">
        <f>BQ7/BQ20</f>
        <v>4.3887818454292446E-2</v>
      </c>
      <c r="BR26">
        <f>BR7/BR20</f>
        <v>4.0983606557377053E-2</v>
      </c>
      <c r="BS26">
        <f>BS7/BS20</f>
        <v>4.1858090862685042E-2</v>
      </c>
      <c r="BT26">
        <f>BT7/BT20</f>
        <v>3.8653719242009998E-2</v>
      </c>
      <c r="BU26">
        <f>BU7/BU20</f>
        <v>3.8551951104842504E-2</v>
      </c>
      <c r="BV26">
        <f>BV7/BV20</f>
        <v>3.886255924170616E-2</v>
      </c>
      <c r="BW26">
        <f>BW7/BW20</f>
        <v>3.7857802400738681E-2</v>
      </c>
      <c r="BX26">
        <f>BX7/BX20</f>
        <v>3.6754818467055139E-2</v>
      </c>
      <c r="BY26">
        <f>BY7/BY20</f>
        <v>3.7184835842553964E-2</v>
      </c>
      <c r="BZ26">
        <f>BZ7/BZ20</f>
        <v>3.3425729659220617E-2</v>
      </c>
      <c r="CA26">
        <f>CA7/CA20</f>
        <v>1.0999919512784055E-2</v>
      </c>
      <c r="CB26">
        <f>CB7/CB20</f>
        <v>0</v>
      </c>
      <c r="CC26">
        <f>CC7/CC20</f>
        <v>0</v>
      </c>
      <c r="CD26">
        <f>CD7/CD20</f>
        <v>0</v>
      </c>
      <c r="CE26">
        <f>CE7/CE20</f>
        <v>0</v>
      </c>
      <c r="CF26">
        <f>CF7/CF20</f>
        <v>0</v>
      </c>
      <c r="CG26">
        <f>CG7/CG20</f>
        <v>0</v>
      </c>
      <c r="CH26">
        <f>CH7/CH20</f>
        <v>0</v>
      </c>
      <c r="CI26">
        <f>CI7/CI20</f>
        <v>0</v>
      </c>
      <c r="CJ26">
        <f>CJ7/CJ20</f>
        <v>0</v>
      </c>
      <c r="CK26">
        <f>CK7/CK20</f>
        <v>0</v>
      </c>
      <c r="CL26">
        <f>CL7/CL20</f>
        <v>0</v>
      </c>
      <c r="CM26">
        <f>CM7/CM20</f>
        <v>0</v>
      </c>
      <c r="CN26">
        <f>CN7/CN20</f>
        <v>4.7653015485904594E-2</v>
      </c>
      <c r="CO26">
        <f>CO7/CO20</f>
        <v>4.4830463131739079E-2</v>
      </c>
      <c r="CP26">
        <f>CP7/CP20</f>
        <v>4.4056966142932259E-2</v>
      </c>
      <c r="CQ26">
        <f>CQ7/CQ20</f>
        <v>4.2715434931003791E-2</v>
      </c>
      <c r="CR26">
        <f>CR7/CR20</f>
        <v>4.1698473684876454E-2</v>
      </c>
      <c r="CS26">
        <f>CS7/CS20</f>
        <v>4.003887662745257E-2</v>
      </c>
      <c r="CT26">
        <f>CT7/CT20</f>
        <v>3.8469918990218128E-2</v>
      </c>
      <c r="CU26">
        <f>CU7/CU20</f>
        <v>3.6944174575891192E-2</v>
      </c>
      <c r="CV26">
        <f>CV7/CV20</f>
        <v>3.558919977394541E-2</v>
      </c>
      <c r="CW26">
        <f>CW7/CW20</f>
        <v>3.4260982261356501E-2</v>
      </c>
      <c r="CX26">
        <f>CX7/CX20</f>
        <v>3.2886071233751542E-2</v>
      </c>
      <c r="CY26">
        <f>CY7/CY20</f>
        <v>3.1618467717950599E-2</v>
      </c>
      <c r="CZ26">
        <f>CZ7/CZ20</f>
        <v>2.4113163831473688E-2</v>
      </c>
      <c r="DA26">
        <f>DA7/DA20</f>
        <v>2.356325400267878E-2</v>
      </c>
      <c r="DB26">
        <f>DB7/DB20</f>
        <v>2.3178505200921795E-2</v>
      </c>
      <c r="DC26">
        <f>DC7/DC20</f>
        <v>2.2756619029753698E-2</v>
      </c>
      <c r="DD26">
        <f>DD7/DD20</f>
        <v>2.2245622087672993E-2</v>
      </c>
      <c r="DE26">
        <f>DE7/DE20</f>
        <v>2.1720647906693702E-2</v>
      </c>
      <c r="DF26">
        <f>DF7/DF20</f>
        <v>2.1233095882879732E-2</v>
      </c>
      <c r="DG26">
        <f>DG7/DG20</f>
        <v>2.083750455761137E-2</v>
      </c>
      <c r="DH26">
        <f>DH7/DH20</f>
        <v>2.0335252982311803E-2</v>
      </c>
      <c r="DI26">
        <f>DI7/DI20</f>
        <v>1.9842854705829228E-2</v>
      </c>
      <c r="DJ26">
        <f>DJ7/DJ20</f>
        <v>1.9360081458419005E-2</v>
      </c>
      <c r="DK26">
        <f>DK7/DK20</f>
        <v>1.9018033181053138E-2</v>
      </c>
      <c r="DL26">
        <f>DL7/DL20</f>
        <v>1.8681117277057579E-2</v>
      </c>
      <c r="DM26">
        <f>DM7/DM20</f>
        <v>0</v>
      </c>
      <c r="DN26">
        <f>DN7/DN20</f>
        <v>0</v>
      </c>
      <c r="DO26">
        <f>DO7/DO20</f>
        <v>0</v>
      </c>
      <c r="DP26">
        <f>DP7/DP20</f>
        <v>0</v>
      </c>
      <c r="DQ26">
        <f>DQ7/DQ20</f>
        <v>0</v>
      </c>
      <c r="DR26">
        <f>DR7/DR20</f>
        <v>0</v>
      </c>
      <c r="DS26">
        <f>DS7/DS20</f>
        <v>0</v>
      </c>
      <c r="DT26">
        <f>DT7/DT20</f>
        <v>0</v>
      </c>
    </row>
    <row r="27" spans="2:124" x14ac:dyDescent="0.55000000000000004">
      <c r="B27" t="s">
        <v>4</v>
      </c>
      <c r="C27">
        <v>2036</v>
      </c>
      <c r="D27">
        <v>1.8345</v>
      </c>
      <c r="BL27" t="s">
        <v>3</v>
      </c>
      <c r="BM27">
        <v>2048</v>
      </c>
      <c r="BN27">
        <v>1.9694</v>
      </c>
      <c r="BP27" t="s">
        <v>21</v>
      </c>
      <c r="BQ27">
        <f>BQ8/BQ20</f>
        <v>0</v>
      </c>
      <c r="BR27">
        <f>BR8/BR20</f>
        <v>0</v>
      </c>
      <c r="BS27">
        <f>BS8/BS20</f>
        <v>0</v>
      </c>
      <c r="BT27">
        <f>BT8/BT20</f>
        <v>0</v>
      </c>
      <c r="BU27">
        <f>BU8/BU20</f>
        <v>0</v>
      </c>
      <c r="BV27">
        <f>BV8/BV20</f>
        <v>0</v>
      </c>
      <c r="BW27">
        <f>BW8/BW20</f>
        <v>0</v>
      </c>
      <c r="BX27">
        <f>BX8/BX20</f>
        <v>0</v>
      </c>
      <c r="BY27">
        <f>BY8/BY20</f>
        <v>0</v>
      </c>
      <c r="BZ27">
        <f>BZ8/BZ20</f>
        <v>0</v>
      </c>
      <c r="CA27">
        <f>CA8/CA20</f>
        <v>0</v>
      </c>
      <c r="CB27">
        <f>CB8/CB20</f>
        <v>0</v>
      </c>
      <c r="CC27">
        <f>CC8/CC20</f>
        <v>0</v>
      </c>
      <c r="CD27">
        <f>CD8/CD20</f>
        <v>0</v>
      </c>
      <c r="CE27">
        <f>CE8/CE20</f>
        <v>0</v>
      </c>
      <c r="CF27">
        <f>CF8/CF20</f>
        <v>0</v>
      </c>
      <c r="CG27">
        <f>CG8/CG20</f>
        <v>0</v>
      </c>
      <c r="CH27">
        <f>CH8/CH20</f>
        <v>0</v>
      </c>
      <c r="CI27">
        <f>CI8/CI20</f>
        <v>0</v>
      </c>
      <c r="CJ27">
        <f>CJ8/CJ20</f>
        <v>0</v>
      </c>
      <c r="CK27">
        <f>CK8/CK20</f>
        <v>0</v>
      </c>
      <c r="CL27">
        <f>CL8/CL20</f>
        <v>0</v>
      </c>
      <c r="CM27">
        <f>CM8/CM20</f>
        <v>0</v>
      </c>
      <c r="CN27">
        <f>CN8/CN20</f>
        <v>0</v>
      </c>
      <c r="CO27">
        <f>CO8/CO20</f>
        <v>1.3013394274106519E-3</v>
      </c>
      <c r="CP27">
        <f>CP8/CP20</f>
        <v>4.1886869803131705E-3</v>
      </c>
      <c r="CQ27">
        <f>CQ8/CQ20</f>
        <v>5.8972963164579933E-3</v>
      </c>
      <c r="CR27">
        <f>CR8/CR20</f>
        <v>7.2330213785337426E-3</v>
      </c>
      <c r="CS27">
        <f>CS8/CS20</f>
        <v>8.0345030068641535E-3</v>
      </c>
      <c r="CT27">
        <f>CT8/CT20</f>
        <v>7.7196641323548859E-3</v>
      </c>
      <c r="CU27">
        <f>CU8/CU20</f>
        <v>7.413496749121889E-3</v>
      </c>
      <c r="CV27">
        <f>CV8/CV20</f>
        <v>7.1415972844652261E-3</v>
      </c>
      <c r="CW27">
        <f>CW8/CW20</f>
        <v>6.8750671393275316E-3</v>
      </c>
      <c r="CX27">
        <f>CX8/CX20</f>
        <v>6.5991671212463901E-3</v>
      </c>
      <c r="CY27">
        <f>CY8/CY20</f>
        <v>6.3448002379300076E-3</v>
      </c>
      <c r="CZ27">
        <f>CZ8/CZ20</f>
        <v>4.8387293457715988E-3</v>
      </c>
      <c r="DA27">
        <f>DA8/DA20</f>
        <v>4.7283802914245675E-3</v>
      </c>
      <c r="DB27">
        <f>DB8/DB20</f>
        <v>4.6511736946119996E-3</v>
      </c>
      <c r="DC27">
        <f>DC8/DC20</f>
        <v>4.5665148331173596E-3</v>
      </c>
      <c r="DD27">
        <f>DD8/DD20</f>
        <v>4.4639743321475897E-3</v>
      </c>
      <c r="DE27">
        <f>DE8/DE20</f>
        <v>4.3586290529867809E-3</v>
      </c>
      <c r="DF27">
        <f>DF8/DF20</f>
        <v>4.2607931861670259E-3</v>
      </c>
      <c r="DG27">
        <f>DG8/DG20</f>
        <v>4.1814108467989235E-3</v>
      </c>
      <c r="DH27">
        <f>DH8/DH20</f>
        <v>4.0806252570958447E-3</v>
      </c>
      <c r="DI27">
        <f>DI8/DI20</f>
        <v>3.981816904659167E-3</v>
      </c>
      <c r="DJ27">
        <f>DJ8/DJ20</f>
        <v>3.8849399831600386E-3</v>
      </c>
      <c r="DK27">
        <f>DK8/DK20</f>
        <v>3.8163019956720359E-3</v>
      </c>
      <c r="DL27">
        <f>DL8/DL20</f>
        <v>3.7486939089392372E-3</v>
      </c>
      <c r="DM27">
        <f>DM8/DM20</f>
        <v>3.767622751579971E-3</v>
      </c>
      <c r="DN27">
        <f>DN8/DN20</f>
        <v>3.1697408358627127E-3</v>
      </c>
      <c r="DO27">
        <f>DO8/DO20</f>
        <v>1.9406647334374305E-3</v>
      </c>
      <c r="DP27">
        <f>DP8/DP20</f>
        <v>1.1361112691592591E-3</v>
      </c>
      <c r="DQ27">
        <f>DQ8/DQ20</f>
        <v>4.8544652959870354E-4</v>
      </c>
      <c r="DR27">
        <f>DR8/DR20</f>
        <v>0</v>
      </c>
      <c r="DS27">
        <f>DS8/DS20</f>
        <v>0</v>
      </c>
      <c r="DT27">
        <f>DT8/DT20</f>
        <v>0</v>
      </c>
    </row>
    <row r="28" spans="2:124" x14ac:dyDescent="0.55000000000000004">
      <c r="B28" t="s">
        <v>4</v>
      </c>
      <c r="C28">
        <v>2037</v>
      </c>
      <c r="D28">
        <v>2.8881999999999999</v>
      </c>
      <c r="BL28" t="s">
        <v>3</v>
      </c>
      <c r="BM28">
        <v>2049</v>
      </c>
      <c r="BN28">
        <v>1.9694</v>
      </c>
      <c r="BP28" t="s">
        <v>19</v>
      </c>
      <c r="BQ28">
        <f>BQ9/BQ20</f>
        <v>0</v>
      </c>
      <c r="BR28">
        <f>BR9/BR20</f>
        <v>0</v>
      </c>
      <c r="BS28">
        <f>BS9/BS20</f>
        <v>0</v>
      </c>
      <c r="BT28">
        <f>BT9/BT20</f>
        <v>0</v>
      </c>
      <c r="BU28">
        <f>BU9/BU20</f>
        <v>0</v>
      </c>
      <c r="BV28">
        <f>BV9/BV20</f>
        <v>0</v>
      </c>
      <c r="BW28">
        <f>BW9/BW20</f>
        <v>0</v>
      </c>
      <c r="BX28">
        <f>BX9/BX20</f>
        <v>0</v>
      </c>
      <c r="BY28">
        <f>BY9/BY20</f>
        <v>0</v>
      </c>
      <c r="BZ28">
        <f>BZ9/BZ20</f>
        <v>0</v>
      </c>
      <c r="CA28">
        <f>CA9/CA20</f>
        <v>0.13720387411799426</v>
      </c>
      <c r="CB28">
        <f>CB9/CB20</f>
        <v>0.1296817547863573</v>
      </c>
      <c r="CC28">
        <f>CC9/CC20</f>
        <v>0.12205833213995894</v>
      </c>
      <c r="CD28">
        <f>CD9/CD20</f>
        <v>0.10785843843590499</v>
      </c>
      <c r="CE28">
        <f>CE9/CE20</f>
        <v>6.7505313040379086E-2</v>
      </c>
      <c r="CF28">
        <f>CF9/CF20</f>
        <v>5.4852411189291225E-2</v>
      </c>
      <c r="CG28">
        <f>CG9/CG20</f>
        <v>4.9616765305132426E-2</v>
      </c>
      <c r="CH28">
        <f>CH9/CH20</f>
        <v>4.4925066324648169E-2</v>
      </c>
      <c r="CI28">
        <f>CI9/CI20</f>
        <v>4.1257906286304373E-2</v>
      </c>
      <c r="CJ28">
        <f>CJ9/CJ20</f>
        <v>3.9144245857093654E-2</v>
      </c>
      <c r="CK28">
        <f>CK9/CK20</f>
        <v>3.3666221206954436E-2</v>
      </c>
      <c r="CL28">
        <f>CL9/CL20</f>
        <v>3.1310267980138737E-2</v>
      </c>
      <c r="CM28">
        <f>CM9/CM20</f>
        <v>2.9548566773174009E-2</v>
      </c>
      <c r="CN28">
        <f>CN9/CN20</f>
        <v>2.4648277657015886E-2</v>
      </c>
      <c r="CO28">
        <f>CO9/CO20</f>
        <v>2.3188326939993287E-2</v>
      </c>
      <c r="CP28">
        <f>CP9/CP20</f>
        <v>2.2788239592895269E-2</v>
      </c>
      <c r="CQ28">
        <f>CQ9/CQ20</f>
        <v>2.2094339459608918E-2</v>
      </c>
      <c r="CR28">
        <f>CR9/CR20</f>
        <v>2.1568321475114609E-2</v>
      </c>
      <c r="CS28">
        <f>CS9/CS20</f>
        <v>2.070990341587867E-2</v>
      </c>
      <c r="CT28">
        <f>CT9/CT20</f>
        <v>1.989836813148331E-2</v>
      </c>
      <c r="CU28">
        <f>CU9/CU20</f>
        <v>1.9109184664823257E-2</v>
      </c>
      <c r="CV28">
        <f>CV9/CV20</f>
        <v>1.8408330903606433E-2</v>
      </c>
      <c r="CW28">
        <f>CW9/CW20</f>
        <v>1.7721317212964209E-2</v>
      </c>
      <c r="CX28">
        <f>CX9/CX20</f>
        <v>1.7010151541357883E-2</v>
      </c>
      <c r="CY28">
        <f>CY9/CY20</f>
        <v>1.635449012942241E-2</v>
      </c>
      <c r="CZ28">
        <f>CZ9/CZ20</f>
        <v>1.2472410218889091E-2</v>
      </c>
      <c r="DA28">
        <f>DA9/DA20</f>
        <v>1.2187972182633688E-2</v>
      </c>
      <c r="DB28">
        <f>DB9/DB20</f>
        <v>5.2231930401187175E-3</v>
      </c>
      <c r="DC28">
        <f>DC9/DC20</f>
        <v>0</v>
      </c>
      <c r="DD28">
        <f>DD9/DD20</f>
        <v>0</v>
      </c>
      <c r="DE28">
        <f>DE9/DE20</f>
        <v>0</v>
      </c>
      <c r="DF28">
        <f>DF9/DF20</f>
        <v>0</v>
      </c>
      <c r="DG28">
        <f>DG9/DG20</f>
        <v>0</v>
      </c>
      <c r="DH28">
        <f>DH9/DH20</f>
        <v>0</v>
      </c>
      <c r="DI28">
        <f>DI9/DI20</f>
        <v>0</v>
      </c>
      <c r="DJ28">
        <f>DJ9/DJ20</f>
        <v>0</v>
      </c>
      <c r="DK28">
        <f>DK9/DK20</f>
        <v>0</v>
      </c>
      <c r="DL28">
        <f>DL9/DL20</f>
        <v>0</v>
      </c>
      <c r="DM28">
        <f>DM9/DM20</f>
        <v>0</v>
      </c>
      <c r="DN28">
        <f>DN9/DN20</f>
        <v>0</v>
      </c>
      <c r="DO28">
        <f>DO9/DO20</f>
        <v>0</v>
      </c>
      <c r="DP28">
        <f>DP9/DP20</f>
        <v>0</v>
      </c>
      <c r="DQ28">
        <f>DQ9/DQ20</f>
        <v>0</v>
      </c>
      <c r="DR28">
        <f>DR9/DR20</f>
        <v>0</v>
      </c>
      <c r="DS28">
        <f>DS9/DS20</f>
        <v>0</v>
      </c>
      <c r="DT28">
        <f>DT9/DT20</f>
        <v>0</v>
      </c>
    </row>
    <row r="29" spans="2:124" x14ac:dyDescent="0.55000000000000004">
      <c r="B29" t="s">
        <v>4</v>
      </c>
      <c r="C29">
        <v>2038</v>
      </c>
      <c r="D29">
        <v>10.8264</v>
      </c>
      <c r="BL29" t="s">
        <v>3</v>
      </c>
      <c r="BM29">
        <v>2050</v>
      </c>
      <c r="BN29">
        <v>1.9694</v>
      </c>
      <c r="BP29" t="s">
        <v>22</v>
      </c>
      <c r="BQ29">
        <f>BQ10/BQ20</f>
        <v>2.932990794262471E-2</v>
      </c>
      <c r="BR29">
        <f>BR10/BR20</f>
        <v>2.7389044382247103E-2</v>
      </c>
      <c r="BS29">
        <f>BS10/BS20</f>
        <v>2.7973455844818786E-2</v>
      </c>
      <c r="BT29">
        <f>BT10/BT20</f>
        <v>2.5831997737343265E-2</v>
      </c>
      <c r="BU29">
        <f>BU10/BU20</f>
        <v>2.5763986835919139E-2</v>
      </c>
      <c r="BV29">
        <f>BV10/BV20</f>
        <v>2.5971563981042649E-2</v>
      </c>
      <c r="BW29">
        <f>BW10/BW20</f>
        <v>7.1468144044321308E-2</v>
      </c>
      <c r="BX29">
        <f>BX10/BX20</f>
        <v>6.938592559390408E-2</v>
      </c>
      <c r="BY29">
        <f>BY10/BY20</f>
        <v>9.0694721567204789E-2</v>
      </c>
      <c r="BZ29">
        <f>BZ10/BZ20</f>
        <v>0.13288765693787707</v>
      </c>
      <c r="CA29">
        <f>CA10/CA20</f>
        <v>0.28393206878974059</v>
      </c>
      <c r="CB29">
        <f>CB10/CB20</f>
        <v>0.28264232280968687</v>
      </c>
      <c r="CC29">
        <f>CC10/CC20</f>
        <v>0.28022817318249077</v>
      </c>
      <c r="CD29">
        <f>CD10/CD20</f>
        <v>0.26087231619352935</v>
      </c>
      <c r="CE29">
        <f>CE10/CE20</f>
        <v>0.17205010758081757</v>
      </c>
      <c r="CF29">
        <f>CF10/CF20</f>
        <v>0.14734211429552085</v>
      </c>
      <c r="CG29">
        <f>CG10/CG20</f>
        <v>0.13847870379353835</v>
      </c>
      <c r="CH29">
        <f>CH10/CH20</f>
        <v>0.13051460899204104</v>
      </c>
      <c r="CI29">
        <f>CI10/CI20</f>
        <v>0.12497579708274172</v>
      </c>
      <c r="CJ29">
        <f>CJ10/CJ20</f>
        <v>0.12381644915611008</v>
      </c>
      <c r="CK29">
        <f>CK10/CK20</f>
        <v>0.1164032310092625</v>
      </c>
      <c r="CL29">
        <f>CL10/CL20</f>
        <v>0.11482676495258155</v>
      </c>
      <c r="CM29">
        <f>CM10/CM20</f>
        <v>0.11497015675647565</v>
      </c>
      <c r="CN29">
        <f>CN10/CN20</f>
        <v>0.10177897522158869</v>
      </c>
      <c r="CO29">
        <f>CO10/CO20</f>
        <v>0.10164503813332607</v>
      </c>
      <c r="CP29">
        <f>CP10/CP20</f>
        <v>0.10608072580142057</v>
      </c>
      <c r="CQ29">
        <f>CQ10/CQ20</f>
        <v>0.10790540131857496</v>
      </c>
      <c r="CR29">
        <f>CR10/CR20</f>
        <v>0.11052815817331416</v>
      </c>
      <c r="CS29">
        <f>CS10/CS20</f>
        <v>0.11138558730030171</v>
      </c>
      <c r="CT29">
        <f>CT10/CT20</f>
        <v>0.11233978973253542</v>
      </c>
      <c r="CU29">
        <f>CU10/CU20</f>
        <v>0.1132650773484792</v>
      </c>
      <c r="CV29">
        <f>CV10/CV20</f>
        <v>0.11408917637657529</v>
      </c>
      <c r="CW29">
        <f>CW10/CW20</f>
        <v>0.11489748041264262</v>
      </c>
      <c r="CX29">
        <f>CX10/CX20</f>
        <v>0.11770066923005282</v>
      </c>
      <c r="CY29">
        <f>CY10/CY20</f>
        <v>0.11619555032507506</v>
      </c>
      <c r="CZ29">
        <f>CZ10/CZ20</f>
        <v>0.12007316627034936</v>
      </c>
      <c r="DA29">
        <f>DA10/DA20</f>
        <v>0.12041401926624308</v>
      </c>
      <c r="DB29">
        <f>DB10/DB20</f>
        <v>0.12156817696965717</v>
      </c>
      <c r="DC29">
        <f>DC10/DC20</f>
        <v>0.12250642741566102</v>
      </c>
      <c r="DD29">
        <f>DD10/DD20</f>
        <v>0.12292579317668922</v>
      </c>
      <c r="DE29">
        <f>DE10/DE20</f>
        <v>0.12321255566369134</v>
      </c>
      <c r="DF29">
        <f>DF10/DF20</f>
        <v>0.12365534821890685</v>
      </c>
      <c r="DG29">
        <f>DG10/DG20</f>
        <v>0.12459086875976068</v>
      </c>
      <c r="DH29">
        <f>DH10/DH20</f>
        <v>0.12484368572603864</v>
      </c>
      <c r="DI29">
        <f>DI10/DI20</f>
        <v>0.12509206948109941</v>
      </c>
      <c r="DJ29">
        <f>DJ10/DJ20</f>
        <v>0.12533435156357087</v>
      </c>
      <c r="DK29">
        <f>DK10/DK20</f>
        <v>0.12550709305121421</v>
      </c>
      <c r="DL29">
        <f>DL10/DL20</f>
        <v>0.1256757190822502</v>
      </c>
      <c r="DM29">
        <f>DM10/DM20</f>
        <v>0.12876572374817696</v>
      </c>
      <c r="DN29">
        <f>DN10/DN20</f>
        <v>0.12911884193322437</v>
      </c>
      <c r="DO29">
        <f>DO10/DO20</f>
        <v>0.13100230500408952</v>
      </c>
      <c r="DP29">
        <f>DP10/DP20</f>
        <v>0.13187333552357475</v>
      </c>
      <c r="DQ29">
        <f>DQ10/DQ20</f>
        <v>0.13219845920354287</v>
      </c>
      <c r="DR29">
        <f>DR10/DR20</f>
        <v>0.13306728191058179</v>
      </c>
      <c r="DS29">
        <f>DS10/DS20</f>
        <v>0.13309436758547891</v>
      </c>
      <c r="DT29">
        <f>DT10/DT20</f>
        <v>0.14014616988563366</v>
      </c>
    </row>
    <row r="30" spans="2:124" x14ac:dyDescent="0.55000000000000004">
      <c r="B30" t="s">
        <v>4</v>
      </c>
      <c r="C30">
        <v>2039</v>
      </c>
      <c r="D30">
        <v>11.030799999999999</v>
      </c>
      <c r="BL30" t="s">
        <v>3</v>
      </c>
      <c r="BM30">
        <v>2051</v>
      </c>
      <c r="BN30">
        <v>1.9694</v>
      </c>
      <c r="BP30" t="s">
        <v>24</v>
      </c>
      <c r="BQ30">
        <f>BQ15/BQ20</f>
        <v>0</v>
      </c>
      <c r="BR30">
        <f>BR15/BR20</f>
        <v>0</v>
      </c>
      <c r="BS30">
        <f>BS15/BS20</f>
        <v>0</v>
      </c>
      <c r="BT30">
        <f>BT15/BT20</f>
        <v>0</v>
      </c>
      <c r="BU30">
        <f>BU15/BU20</f>
        <v>0</v>
      </c>
      <c r="BV30">
        <f>BV15/BV20</f>
        <v>0</v>
      </c>
      <c r="BW30">
        <f>BW15/BW20</f>
        <v>0</v>
      </c>
      <c r="BX30">
        <f>BX15/BX20</f>
        <v>0</v>
      </c>
      <c r="BY30">
        <f>BY15/BY20</f>
        <v>0</v>
      </c>
      <c r="BZ30">
        <f>BZ15/BZ20</f>
        <v>4.0763084950269039E-3</v>
      </c>
      <c r="CA30">
        <f>CA15/CA20</f>
        <v>1.3414535991200067E-3</v>
      </c>
      <c r="CB30">
        <f>CB15/CB20</f>
        <v>1.2679092177000128E-2</v>
      </c>
      <c r="CC30">
        <f>CC15/CC20</f>
        <v>1.1933743854121916E-2</v>
      </c>
      <c r="CD30">
        <f>CD15/CD20</f>
        <v>0.10385118319483695</v>
      </c>
      <c r="CE30">
        <f>CE15/CE20</f>
        <v>0.23116015681719179</v>
      </c>
      <c r="CF30">
        <f>CF15/CF20</f>
        <v>0.19796850866655225</v>
      </c>
      <c r="CG30">
        <f>CG15/CG20</f>
        <v>0.18605801882215969</v>
      </c>
      <c r="CH30">
        <f>CH15/CH20</f>
        <v>0.17536061282217966</v>
      </c>
      <c r="CI30">
        <f>CI15/CI20</f>
        <v>0.16791177229895446</v>
      </c>
      <c r="CJ30">
        <f>CJ15/CJ20</f>
        <v>0.16635156339699184</v>
      </c>
      <c r="CK30">
        <f>CK15/CK20</f>
        <v>0.15640244103144771</v>
      </c>
      <c r="CL30">
        <f>CL15/CL20</f>
        <v>0.15427378423221275</v>
      </c>
      <c r="CM30">
        <f>CM15/CM20</f>
        <v>0.15446839736293197</v>
      </c>
      <c r="CN30">
        <f>CN15/CN20</f>
        <v>0.16971356137247623</v>
      </c>
      <c r="CO30">
        <f>CO15/CO20</f>
        <v>0.1596611983205013</v>
      </c>
      <c r="CP30">
        <f>CP15/CP20</f>
        <v>0.15690643186253975</v>
      </c>
      <c r="CQ30">
        <f>CQ15/CQ20</f>
        <v>0.15212864314660721</v>
      </c>
      <c r="CR30">
        <f>CR15/CR20</f>
        <v>0.14850679229208755</v>
      </c>
      <c r="CS30">
        <f>CS15/CS20</f>
        <v>0.14965476744892381</v>
      </c>
      <c r="CT30">
        <f>CT15/CT20</f>
        <v>0.15093421943456573</v>
      </c>
      <c r="CU30">
        <f>CU15/CU20</f>
        <v>0.15218219863986249</v>
      </c>
      <c r="CV30">
        <f>CV15/CV20</f>
        <v>0.15328877034221353</v>
      </c>
      <c r="CW30">
        <f>CW15/CW20</f>
        <v>0.15437367237394264</v>
      </c>
      <c r="CX30">
        <f>CX15/CX20</f>
        <v>0.15508042734929017</v>
      </c>
      <c r="CY30">
        <f>CY15/CY20</f>
        <v>0.15611918246737255</v>
      </c>
      <c r="CZ30">
        <f>CZ15/CZ20</f>
        <v>0.16132674836900188</v>
      </c>
      <c r="DA30">
        <f>DA15/DA20</f>
        <v>0.16178496356001276</v>
      </c>
      <c r="DB30">
        <f>DB15/DB20</f>
        <v>0.16333496655796736</v>
      </c>
      <c r="DC30">
        <f>DC15/DC20</f>
        <v>0.16459708102111323</v>
      </c>
      <c r="DD30">
        <f>DD15/DD20</f>
        <v>0.16516030032827309</v>
      </c>
      <c r="DE30">
        <f>DE15/DE20</f>
        <v>0.16554661909668292</v>
      </c>
      <c r="DF30">
        <f>DF15/DF20</f>
        <v>0.16613872060235249</v>
      </c>
      <c r="DG30">
        <f>DG15/DG20</f>
        <v>0.16739764079067446</v>
      </c>
      <c r="DH30">
        <f>DH15/DH20</f>
        <v>0.16773755656108597</v>
      </c>
      <c r="DI30">
        <f>DI15/DI20</f>
        <v>0.16806920012443177</v>
      </c>
      <c r="DJ30">
        <f>DJ15/DJ20</f>
        <v>0.16839569993538156</v>
      </c>
      <c r="DK30">
        <f>DK15/DK20</f>
        <v>0.16862707381582112</v>
      </c>
      <c r="DL30">
        <f>DL15/DL20</f>
        <v>0.16885560915331291</v>
      </c>
      <c r="DM30">
        <f>DM15/DM20</f>
        <v>0.1730068060281964</v>
      </c>
      <c r="DN30">
        <f>DN15/DN20</f>
        <v>0.1734802708381975</v>
      </c>
      <c r="DO30">
        <f>DO15/DO20</f>
        <v>0.17601308647483085</v>
      </c>
      <c r="DP30">
        <f>DP15/DP20</f>
        <v>0.17718380224689403</v>
      </c>
      <c r="DQ30">
        <f>DQ15/DQ20</f>
        <v>0.17761929081495464</v>
      </c>
      <c r="DR30">
        <f>DR15/DR20</f>
        <v>0.17878655608904409</v>
      </c>
      <c r="DS30">
        <f>DS15/DS20</f>
        <v>0.17882234510335762</v>
      </c>
      <c r="DT30">
        <f>DT15/DT20</f>
        <v>0.14095354437400398</v>
      </c>
    </row>
    <row r="31" spans="2:124" x14ac:dyDescent="0.55000000000000004">
      <c r="B31" t="s">
        <v>4</v>
      </c>
      <c r="C31">
        <v>2040</v>
      </c>
      <c r="D31">
        <v>10.1092</v>
      </c>
      <c r="BL31" t="s">
        <v>3</v>
      </c>
      <c r="BM31">
        <v>2052</v>
      </c>
      <c r="BN31">
        <v>1.9694</v>
      </c>
      <c r="BP31" t="s">
        <v>23</v>
      </c>
      <c r="BQ31">
        <f>BQ16/BQ20</f>
        <v>0</v>
      </c>
      <c r="BR31">
        <f>BR16/BR20</f>
        <v>0</v>
      </c>
      <c r="BS31">
        <f>BS16/BS20</f>
        <v>0</v>
      </c>
      <c r="BT31">
        <f>BT16/BT20</f>
        <v>0</v>
      </c>
      <c r="BU31">
        <f>BU16/BU20</f>
        <v>0</v>
      </c>
      <c r="BV31">
        <f>BV16/BV20</f>
        <v>0</v>
      </c>
      <c r="BW31">
        <f>BW16/BW20</f>
        <v>0</v>
      </c>
      <c r="BX31">
        <f>BX16/BX20</f>
        <v>0</v>
      </c>
      <c r="BY31">
        <f>BY16/BY20</f>
        <v>0</v>
      </c>
      <c r="BZ31">
        <f>BZ16/BZ20</f>
        <v>0</v>
      </c>
      <c r="CA31">
        <f>CA16/CA20</f>
        <v>0.24336651195235159</v>
      </c>
      <c r="CB31">
        <f>CB16/CB20</f>
        <v>0.24227209331811844</v>
      </c>
      <c r="CC31">
        <f>CC16/CC20</f>
        <v>0.24017852880805765</v>
      </c>
      <c r="CD31">
        <f>CD16/CD20</f>
        <v>0.22360484245159656</v>
      </c>
      <c r="CE31">
        <f>CE16/CE20</f>
        <v>0.14747152078355794</v>
      </c>
      <c r="CF31">
        <f>CF16/CF20</f>
        <v>0.12628711172129742</v>
      </c>
      <c r="CG31">
        <f>CG16/CG20</f>
        <v>0.11869603182303289</v>
      </c>
      <c r="CH31">
        <f>CH16/CH20</f>
        <v>0.11187342973101183</v>
      </c>
      <c r="CI31">
        <f>CI16/CI20</f>
        <v>0.1071221117852072</v>
      </c>
      <c r="CJ31">
        <f>CJ16/CJ20</f>
        <v>0.10612729151517472</v>
      </c>
      <c r="CK31">
        <f>CK16/CK20</f>
        <v>9.9774198007939283E-2</v>
      </c>
      <c r="CL31">
        <f>CL16/CL20</f>
        <v>9.8418568201159601E-2</v>
      </c>
      <c r="CM31">
        <f>CM16/CM20</f>
        <v>9.8543372373187874E-2</v>
      </c>
      <c r="CN31">
        <f>CN16/CN20</f>
        <v>8.7237744542821197E-2</v>
      </c>
      <c r="CO31">
        <f>CO16/CO20</f>
        <v>8.7126261664444857E-2</v>
      </c>
      <c r="CP31">
        <f>CP16/CP20</f>
        <v>9.0925699822649211E-2</v>
      </c>
      <c r="CQ31">
        <f>CQ16/CQ20</f>
        <v>9.2490343987349982E-2</v>
      </c>
      <c r="CR31">
        <f>CR16/CR20</f>
        <v>9.4737818790672571E-2</v>
      </c>
      <c r="CS31">
        <f>CS16/CS20</f>
        <v>9.5470467936906472E-2</v>
      </c>
      <c r="CT31">
        <f>CT16/CT20</f>
        <v>9.6289580787997153E-2</v>
      </c>
      <c r="CU31">
        <f>CU16/CU20</f>
        <v>9.7085419624841185E-2</v>
      </c>
      <c r="CV31">
        <f>CV16/CV20</f>
        <v>9.7790208380578017E-2</v>
      </c>
      <c r="CW31">
        <f>CW16/CW20</f>
        <v>9.8482564566375233E-2</v>
      </c>
      <c r="CX31">
        <f>CX16/CX20</f>
        <v>9.8934287729008391E-2</v>
      </c>
      <c r="CY31">
        <f>CY16/CY20</f>
        <v>0.10186218607789649</v>
      </c>
      <c r="CZ31">
        <f>CZ16/CZ20</f>
        <v>0.11024693616242912</v>
      </c>
      <c r="DA31">
        <f>DA16/DA20</f>
        <v>0.11048299070053431</v>
      </c>
      <c r="DB31">
        <f>DB16/DB20</f>
        <v>0.1114640647600918</v>
      </c>
      <c r="DC31">
        <f>DC16/DC20</f>
        <v>0.11224788073662673</v>
      </c>
      <c r="DD31">
        <f>DD16/DD20</f>
        <v>0.112560102779409</v>
      </c>
      <c r="DE31">
        <f>DE16/DE20</f>
        <v>0.11274877029102197</v>
      </c>
      <c r="DF31">
        <f>DF16/DF20</f>
        <v>0.113080678033077</v>
      </c>
      <c r="DG31">
        <f>DG16/DG20</f>
        <v>0.1138675732010344</v>
      </c>
      <c r="DH31">
        <f>DH16/DH20</f>
        <v>0.11402920608802961</v>
      </c>
      <c r="DI31">
        <f>DI16/DI20</f>
        <v>0.11418823316909676</v>
      </c>
      <c r="DJ31">
        <f>DJ16/DJ20</f>
        <v>0.11434529753862423</v>
      </c>
      <c r="DK31">
        <f>DK16/DK20</f>
        <v>0.11445443616253906</v>
      </c>
      <c r="DL31">
        <f>DL16/DL20</f>
        <v>0.11456378920398828</v>
      </c>
      <c r="DM31">
        <f>DM16/DM20</f>
        <v>0.11733372326203209</v>
      </c>
      <c r="DN31">
        <f>DN16/DN20</f>
        <v>0.11630165771655381</v>
      </c>
      <c r="DO31">
        <f>DO16/DO20</f>
        <v>0.11805896349170941</v>
      </c>
      <c r="DP31">
        <f>DP16/DP20</f>
        <v>0.11890441431536905</v>
      </c>
      <c r="DQ31">
        <f>DQ16/DQ20</f>
        <v>0.11925562459282946</v>
      </c>
      <c r="DR31">
        <f>DR16/DR20</f>
        <v>0.12009727505144353</v>
      </c>
      <c r="DS31">
        <f>DS16/DS20</f>
        <v>0.12017903206638378</v>
      </c>
      <c r="DT31">
        <f>DT16/DT20</f>
        <v>0.12466985404073382</v>
      </c>
    </row>
    <row r="32" spans="2:124" x14ac:dyDescent="0.55000000000000004">
      <c r="B32" t="s">
        <v>4</v>
      </c>
      <c r="C32">
        <v>2041</v>
      </c>
      <c r="D32">
        <v>9.1565999999999992</v>
      </c>
      <c r="BL32" t="s">
        <v>3</v>
      </c>
      <c r="BM32">
        <v>2053</v>
      </c>
      <c r="BN32">
        <v>1.9694</v>
      </c>
      <c r="BP32" t="s">
        <v>32</v>
      </c>
      <c r="BQ32">
        <f>BQ17/BQ20</f>
        <v>0</v>
      </c>
      <c r="BR32">
        <f>BR17/BR20</f>
        <v>0</v>
      </c>
      <c r="BS32">
        <f>BS17/BS20</f>
        <v>0</v>
      </c>
      <c r="BT32">
        <f>BT17/BT20</f>
        <v>0</v>
      </c>
      <c r="BU32">
        <f>BU17/BU20</f>
        <v>0</v>
      </c>
      <c r="BV32">
        <f>BV17/BV20</f>
        <v>0</v>
      </c>
      <c r="BW32">
        <f>BW17/BW20</f>
        <v>0</v>
      </c>
      <c r="BX32">
        <f>BX17/BX20</f>
        <v>0</v>
      </c>
      <c r="BY32">
        <f>BY17/BY20</f>
        <v>0</v>
      </c>
      <c r="BZ32">
        <f>BZ17/BZ20</f>
        <v>0</v>
      </c>
      <c r="CA32">
        <f>CA17/CA20</f>
        <v>0</v>
      </c>
      <c r="CB32">
        <f>CB17/CB20</f>
        <v>0</v>
      </c>
      <c r="CC32">
        <f>CC17/CC20</f>
        <v>0</v>
      </c>
      <c r="CD32">
        <f>CD17/CD20</f>
        <v>0</v>
      </c>
      <c r="CE32">
        <f>CE17/CE20</f>
        <v>0.22797893263988803</v>
      </c>
      <c r="CF32">
        <f>CF17/CF20</f>
        <v>0.18524755448772953</v>
      </c>
      <c r="CG32">
        <f>CG17/CG20</f>
        <v>0.16756573202677791</v>
      </c>
      <c r="CH32">
        <f>CH17/CH20</f>
        <v>0.19921991672083911</v>
      </c>
      <c r="CI32">
        <f>CI17/CI20</f>
        <v>0.21947205369820577</v>
      </c>
      <c r="CJ32">
        <f>CJ17/CJ20</f>
        <v>0.23563856251674387</v>
      </c>
      <c r="CK32">
        <f>CK17/CK20</f>
        <v>0.26066634628677515</v>
      </c>
      <c r="CL32">
        <f>CL17/CL20</f>
        <v>0.25712501454084602</v>
      </c>
      <c r="CM32">
        <f>CM17/CM20</f>
        <v>0.2574492549300576</v>
      </c>
      <c r="CN32">
        <f>CN17/CN20</f>
        <v>0.24117621542421158</v>
      </c>
      <c r="CO32">
        <f>CO17/CO20</f>
        <v>0.25326695141968425</v>
      </c>
      <c r="CP32">
        <f>CP17/CP20</f>
        <v>0.24889712763018348</v>
      </c>
      <c r="CQ32">
        <f>CQ17/CQ20</f>
        <v>0.24744450492953488</v>
      </c>
      <c r="CR32">
        <f>CR17/CR20</f>
        <v>0.24750850881669456</v>
      </c>
      <c r="CS32">
        <f>CS17/CS20</f>
        <v>0.24942191264907768</v>
      </c>
      <c r="CT32">
        <f>CT17/CT20</f>
        <v>0.25155832937752426</v>
      </c>
      <c r="CU32">
        <f>CU17/CU20</f>
        <v>0.25363575218593526</v>
      </c>
      <c r="CV32">
        <f>CV17/CV20</f>
        <v>0.25548128390368924</v>
      </c>
      <c r="CW32">
        <f>CW17/CW20</f>
        <v>0.25728829887136623</v>
      </c>
      <c r="CX32">
        <f>CX17/CX20</f>
        <v>0.25846848764651875</v>
      </c>
      <c r="CY32">
        <f>CY17/CY20</f>
        <v>0.26019757145095729</v>
      </c>
      <c r="CZ32">
        <f>CZ17/CZ20</f>
        <v>0.26887628803121755</v>
      </c>
      <c r="DA32">
        <f>DA17/DA20</f>
        <v>0.2696439891895499</v>
      </c>
      <c r="DB32">
        <f>DB17/DB20</f>
        <v>0.27222494426327892</v>
      </c>
      <c r="DC32">
        <f>DC17/DC20</f>
        <v>0.2743269339213335</v>
      </c>
      <c r="DD32">
        <f>DD17/DD20</f>
        <v>0.27526791720947602</v>
      </c>
      <c r="DE32">
        <f>DE17/DE20</f>
        <v>0.27590956723470911</v>
      </c>
      <c r="DF32">
        <f>DF17/DF20</f>
        <v>0.27689786767058744</v>
      </c>
      <c r="DG32">
        <f>DG17/DG20</f>
        <v>0.27899536546247378</v>
      </c>
      <c r="DH32">
        <f>DH17/DH20</f>
        <v>0.27956190867955572</v>
      </c>
      <c r="DI32">
        <f>DI17/DI20</f>
        <v>0.28011600252877483</v>
      </c>
      <c r="DJ32">
        <f>DJ17/DJ20</f>
        <v>0.2806594998923026</v>
      </c>
      <c r="DK32">
        <f>DK17/DK20</f>
        <v>0.28104640538591008</v>
      </c>
      <c r="DL32">
        <f>DL17/DL20</f>
        <v>0.2814241257928658</v>
      </c>
      <c r="DM32">
        <f>DM17/DM20</f>
        <v>0.28834467671366065</v>
      </c>
      <c r="DN32">
        <f>DN17/DN20</f>
        <v>0.28913378473032919</v>
      </c>
      <c r="DO32">
        <f>DO17/DO20</f>
        <v>0.2933545244999628</v>
      </c>
      <c r="DP32">
        <f>DP17/DP20</f>
        <v>0.29530450168030675</v>
      </c>
      <c r="DQ32">
        <f>DQ17/DQ20</f>
        <v>0.29603395599219673</v>
      </c>
      <c r="DR32">
        <f>DR17/DR20</f>
        <v>0.29797699961695723</v>
      </c>
      <c r="DS32">
        <f>DS17/DS20</f>
        <v>0.29803840695715395</v>
      </c>
      <c r="DT32">
        <f>DT17/DT20</f>
        <v>0.31382856982385199</v>
      </c>
    </row>
    <row r="33" spans="2:124" x14ac:dyDescent="0.55000000000000004">
      <c r="B33" t="s">
        <v>4</v>
      </c>
      <c r="C33">
        <v>2042</v>
      </c>
      <c r="D33">
        <v>6.6161000000000003</v>
      </c>
      <c r="BL33" t="s">
        <v>3</v>
      </c>
      <c r="BM33">
        <v>2054</v>
      </c>
      <c r="BN33">
        <v>1.9239999999999999</v>
      </c>
      <c r="BP33" t="s">
        <v>25</v>
      </c>
      <c r="BQ33">
        <f>BQ18/BQ20</f>
        <v>1.5200171269535434E-2</v>
      </c>
      <c r="BR33">
        <f>BR18/BR20</f>
        <v>1.4194322271091565E-2</v>
      </c>
      <c r="BS33">
        <f>BS18/BS20</f>
        <v>1.4497192445125064E-2</v>
      </c>
      <c r="BT33">
        <f>BT18/BT20</f>
        <v>2.0646742717073629E-2</v>
      </c>
      <c r="BU33">
        <f>BU18/BU20</f>
        <v>2.2472966619652094E-2</v>
      </c>
      <c r="BV33">
        <f>BV18/BV20</f>
        <v>2.2654028436018953E-2</v>
      </c>
      <c r="BW33">
        <f>BW18/BW20</f>
        <v>2.2068328716528161E-2</v>
      </c>
      <c r="BX33">
        <f>BX18/BX20</f>
        <v>2.1425369789332141E-2</v>
      </c>
      <c r="BY33">
        <f>BY18/BY20</f>
        <v>2.1676038454561945E-2</v>
      </c>
      <c r="BZ33">
        <f>BZ18/BZ20</f>
        <v>1.8669492907223219E-2</v>
      </c>
      <c r="CA33">
        <f>CA18/CA20</f>
        <v>6.09019934000483E-3</v>
      </c>
      <c r="CB33">
        <f>CB18/CB20</f>
        <v>5.6802332952960574E-3</v>
      </c>
      <c r="CC33">
        <f>CC18/CC20</f>
        <v>5.3224497589383739E-3</v>
      </c>
      <c r="CD33">
        <f>CD18/CD20</f>
        <v>4.7032522039903825E-3</v>
      </c>
      <c r="CE33">
        <f>CE18/CE20</f>
        <v>2.9436223715300232E-3</v>
      </c>
      <c r="CF33">
        <f>CF18/CF20</f>
        <v>0.16569418225501972</v>
      </c>
      <c r="CG33">
        <f>CG18/CG20</f>
        <v>0.22867953817793735</v>
      </c>
      <c r="CH33">
        <f>CH18/CH20</f>
        <v>0.2516032116942214</v>
      </c>
      <c r="CI33">
        <f>CI18/CI20</f>
        <v>0.24091583838905387</v>
      </c>
      <c r="CJ33">
        <f>CJ18/CJ20</f>
        <v>0.23867733170040953</v>
      </c>
      <c r="CK33">
        <f>CK18/CK20</f>
        <v>0.22439319829101467</v>
      </c>
      <c r="CL33">
        <f>CL18/CL20</f>
        <v>0.22134534968438713</v>
      </c>
      <c r="CM33">
        <f>CM18/CM20</f>
        <v>0.22162580674983098</v>
      </c>
      <c r="CN33">
        <f>CN18/CN20</f>
        <v>0.19619816945329407</v>
      </c>
      <c r="CO33">
        <f>CO18/CO20</f>
        <v>0.2051808725775589</v>
      </c>
      <c r="CP33">
        <f>CP18/CP20</f>
        <v>0.20449258958888483</v>
      </c>
      <c r="CQ33">
        <f>CQ18/CQ20</f>
        <v>0.21136514849089696</v>
      </c>
      <c r="CR33">
        <f>CR18/CR20</f>
        <v>0.21306836154141379</v>
      </c>
      <c r="CS33">
        <f>CS18/CS20</f>
        <v>0.21471642335027438</v>
      </c>
      <c r="CT33">
        <f>CT18/CT20</f>
        <v>0.21655525551932639</v>
      </c>
      <c r="CU33">
        <f>CU18/CU20</f>
        <v>0.21834317315596741</v>
      </c>
      <c r="CV33">
        <f>CV18/CV20</f>
        <v>0.21993167967920405</v>
      </c>
      <c r="CW33">
        <f>CW18/CW20</f>
        <v>0.22148874311713601</v>
      </c>
      <c r="CX33">
        <f>CX18/CX20</f>
        <v>0.22250568779021032</v>
      </c>
      <c r="CY33">
        <f>CY18/CY20</f>
        <v>0.22399319469006734</v>
      </c>
      <c r="CZ33">
        <f>CZ18/CZ20</f>
        <v>0.23146393512590693</v>
      </c>
      <c r="DA33">
        <f>DA18/DA20</f>
        <v>0.23212438690734377</v>
      </c>
      <c r="DB33">
        <f>DB18/DB20</f>
        <v>0.23434741735609843</v>
      </c>
      <c r="DC33">
        <f>DC18/DC20</f>
        <v>0.23615602565902588</v>
      </c>
      <c r="DD33">
        <f>DD18/DD20</f>
        <v>0.23696638744327217</v>
      </c>
      <c r="DE33">
        <f>DE18/DE20</f>
        <v>0.23751892071205588</v>
      </c>
      <c r="DF33">
        <f>DF18/DF20</f>
        <v>0.23837033250937958</v>
      </c>
      <c r="DG33">
        <f>DG18/DG20</f>
        <v>0.24017610821086618</v>
      </c>
      <c r="DH33">
        <f>DH18/DH20</f>
        <v>0.240662278897573</v>
      </c>
      <c r="DI33">
        <f>DI18/DI20</f>
        <v>0.2411407584317582</v>
      </c>
      <c r="DJ33">
        <f>DJ18/DJ20</f>
        <v>0.24160841214827</v>
      </c>
      <c r="DK33">
        <f>DK18/DK20</f>
        <v>0.24193892762683336</v>
      </c>
      <c r="DL33">
        <f>DL18/DL20</f>
        <v>0.24226690171582105</v>
      </c>
      <c r="DM33">
        <f>DM18/DM20</f>
        <v>0.2482225328147788</v>
      </c>
      <c r="DN33">
        <f>DN18/DN20</f>
        <v>0.24890217137520429</v>
      </c>
      <c r="DO33">
        <f>DO18/DO20</f>
        <v>0.25253550449847573</v>
      </c>
      <c r="DP33">
        <f>DP18/DP20</f>
        <v>0.25421545001202184</v>
      </c>
      <c r="DQ33">
        <f>DQ18/DQ20</f>
        <v>0.25484138169992904</v>
      </c>
      <c r="DR33">
        <f>DR18/DR20</f>
        <v>0.2565157359320856</v>
      </c>
      <c r="DS33">
        <f>DS18/DS20</f>
        <v>0.25656777143176718</v>
      </c>
      <c r="DT33">
        <f>DT18/DT20</f>
        <v>0.27016014097460639</v>
      </c>
    </row>
    <row r="34" spans="2:124" x14ac:dyDescent="0.55000000000000004">
      <c r="B34" t="s">
        <v>4</v>
      </c>
      <c r="C34">
        <v>2043</v>
      </c>
      <c r="D34">
        <v>0.24249999999999999</v>
      </c>
      <c r="BL34" t="s">
        <v>3</v>
      </c>
      <c r="BM34">
        <v>2055</v>
      </c>
      <c r="BN34">
        <v>1.9239999999999999</v>
      </c>
      <c r="BP34" t="s">
        <v>42</v>
      </c>
      <c r="BQ34">
        <f>BQ19/BQ20</f>
        <v>0.37144080496681653</v>
      </c>
      <c r="BR34">
        <f>BR19/BR20</f>
        <v>0.34686125549780089</v>
      </c>
      <c r="BS34">
        <f>BS19/BS20</f>
        <v>0.35426237876467581</v>
      </c>
      <c r="BT34">
        <f>BT19/BT20</f>
        <v>0.3271424530970114</v>
      </c>
      <c r="BU34">
        <f>BU19/BU20</f>
        <v>0.32628114715561823</v>
      </c>
      <c r="BV34">
        <f>BV19/BV20</f>
        <v>0.32890995260663503</v>
      </c>
      <c r="BW34">
        <f>BW19/BW20</f>
        <v>0.32040627885503226</v>
      </c>
      <c r="BX34">
        <f>BX19/BX20</f>
        <v>0.31107126848946659</v>
      </c>
      <c r="BY34">
        <f>BY19/BY20</f>
        <v>0.31471068383820061</v>
      </c>
      <c r="BZ34">
        <f>BZ19/BZ20</f>
        <v>0.28289580955486709</v>
      </c>
      <c r="CA34">
        <f>CA19/CA20</f>
        <v>9.3096879778928443E-2</v>
      </c>
      <c r="CB34">
        <f>CB19/CB20</f>
        <v>8.7992899708380881E-2</v>
      </c>
      <c r="CC34">
        <f>CC19/CC20</f>
        <v>8.2820182347606089E-2</v>
      </c>
      <c r="CD34">
        <f>CD19/CD20</f>
        <v>7.3185135192137332E-2</v>
      </c>
      <c r="CE34">
        <f>CE19/CE20</f>
        <v>4.5804348113045651E-2</v>
      </c>
      <c r="CF34">
        <f>CF19/CF20</f>
        <v>3.721898060751673E-2</v>
      </c>
      <c r="CG34">
        <f>CG19/CG20</f>
        <v>3.3666440283302609E-2</v>
      </c>
      <c r="CH34">
        <f>CH19/CH20</f>
        <v>3.0482983994237222E-2</v>
      </c>
      <c r="CI34">
        <f>CI19/CI20</f>
        <v>2.7994707628759521E-2</v>
      </c>
      <c r="CJ34">
        <f>CJ19/CJ20</f>
        <v>2.6560526617934097E-2</v>
      </c>
      <c r="CK34">
        <f>CK19/CK20</f>
        <v>2.284352514433553E-2</v>
      </c>
      <c r="CL34">
        <f>CL19/CL20</f>
        <v>2.1244941316206769E-2</v>
      </c>
      <c r="CM34">
        <f>CM19/CM20</f>
        <v>2.0049575029901019E-2</v>
      </c>
      <c r="CN34">
        <f>CN19/CN20</f>
        <v>1.6724584174783952E-2</v>
      </c>
      <c r="CO34">
        <f>CO19/CO20</f>
        <v>1.5733964505627043E-2</v>
      </c>
      <c r="CP34">
        <f>CP19/CP20</f>
        <v>1.5462493427326279E-2</v>
      </c>
      <c r="CQ34">
        <f>CQ19/CQ20</f>
        <v>1.4991661698248523E-2</v>
      </c>
      <c r="CR34">
        <f>CR19/CR20</f>
        <v>1.4634742964146987E-2</v>
      </c>
      <c r="CS34">
        <f>CS19/CS20</f>
        <v>1.4052280964626318E-2</v>
      </c>
      <c r="CT34">
        <f>CT19/CT20</f>
        <v>1.3501630312132789E-2</v>
      </c>
      <c r="CU34">
        <f>CU19/CU20</f>
        <v>1.2966146027950078E-2</v>
      </c>
      <c r="CV34">
        <f>CV19/CV20</f>
        <v>1.2490596057003192E-2</v>
      </c>
      <c r="CW34">
        <f>CW19/CW20</f>
        <v>1.2024436982594018E-2</v>
      </c>
      <c r="CX34">
        <f>CX19/CX20</f>
        <v>1.1541890075970248E-2</v>
      </c>
      <c r="CY34">
        <f>CY19/CY20</f>
        <v>1.1097004448395729E-2</v>
      </c>
      <c r="CZ34">
        <f>CZ19/CZ20</f>
        <v>8.4628986037436731E-3</v>
      </c>
      <c r="DA34">
        <f>DA19/DA20</f>
        <v>8.2698989976024428E-3</v>
      </c>
      <c r="DB34">
        <f>DB19/DB20</f>
        <v>8.1348652824111082E-3</v>
      </c>
      <c r="DC34">
        <f>DC19/DC20</f>
        <v>7.9867976163897365E-3</v>
      </c>
      <c r="DD34">
        <f>DD19/DD20</f>
        <v>7.8074551071331327E-3</v>
      </c>
      <c r="DE34">
        <f>DE19/DE20</f>
        <v>7.6232070634395816E-3</v>
      </c>
      <c r="DF34">
        <f>DF19/DF20</f>
        <v>7.4520929213707553E-3</v>
      </c>
      <c r="DG34">
        <f>DG19/DG20</f>
        <v>7.3132538499961009E-3</v>
      </c>
      <c r="DH34">
        <f>DH19/DH20</f>
        <v>7.1369806663924302E-3</v>
      </c>
      <c r="DI34">
        <f>DI19/DI20</f>
        <v>6.9641656548222325E-3</v>
      </c>
      <c r="DJ34">
        <f>DJ19/DJ20</f>
        <v>6.7947287003857527E-3</v>
      </c>
      <c r="DK34">
        <f>DK19/DK20</f>
        <v>6.6746814138013933E-3</v>
      </c>
      <c r="DL34">
        <f>DL19/DL20</f>
        <v>6.5564354153322341E-3</v>
      </c>
      <c r="DM34">
        <f>DM19/DM20</f>
        <v>6.5895418084589204E-3</v>
      </c>
      <c r="DN34">
        <f>DN19/DN20</f>
        <v>6.4814382442213393E-3</v>
      </c>
      <c r="DO34">
        <f>DO19/DO20</f>
        <v>6.4502937021339874E-3</v>
      </c>
      <c r="DP34">
        <f>DP19/DP20</f>
        <v>6.3688305395519047E-3</v>
      </c>
      <c r="DQ34">
        <f>DQ19/DQ20</f>
        <v>6.2620797684293725E-3</v>
      </c>
      <c r="DR34">
        <f>DR19/DR20</f>
        <v>6.1821323902760579E-3</v>
      </c>
      <c r="DS34">
        <f>DS19/DS20</f>
        <v>6.0644403587632031E-3</v>
      </c>
      <c r="DT34">
        <f>DT19/DT20</f>
        <v>4.8723295211216188E-3</v>
      </c>
    </row>
    <row r="35" spans="2:124" x14ac:dyDescent="0.55000000000000004">
      <c r="B35" t="s">
        <v>5</v>
      </c>
      <c r="C35">
        <v>2015</v>
      </c>
      <c r="D35">
        <v>3.5733000000000001</v>
      </c>
      <c r="BL35" t="s">
        <v>3</v>
      </c>
      <c r="BM35">
        <v>2056</v>
      </c>
      <c r="BN35">
        <v>1.8635999999999999</v>
      </c>
    </row>
    <row r="36" spans="2:124" x14ac:dyDescent="0.55000000000000004">
      <c r="B36" t="s">
        <v>5</v>
      </c>
      <c r="C36">
        <v>2016</v>
      </c>
      <c r="D36">
        <v>3.3296999999999999</v>
      </c>
      <c r="BL36" t="s">
        <v>3</v>
      </c>
      <c r="BM36">
        <v>2057</v>
      </c>
      <c r="BN36">
        <v>1.6093</v>
      </c>
    </row>
    <row r="37" spans="2:124" x14ac:dyDescent="0.55000000000000004">
      <c r="B37" t="s">
        <v>5</v>
      </c>
      <c r="C37">
        <v>2017</v>
      </c>
      <c r="D37">
        <v>4.2386999999999997</v>
      </c>
      <c r="BL37" t="s">
        <v>3</v>
      </c>
      <c r="BM37">
        <v>2058</v>
      </c>
      <c r="BN37">
        <v>1.6093</v>
      </c>
    </row>
    <row r="38" spans="2:124" x14ac:dyDescent="0.55000000000000004">
      <c r="B38" t="s">
        <v>5</v>
      </c>
      <c r="C38">
        <v>2018</v>
      </c>
      <c r="D38">
        <v>3.0363000000000002</v>
      </c>
      <c r="BL38" t="s">
        <v>3</v>
      </c>
      <c r="BM38">
        <v>2059</v>
      </c>
      <c r="BN38">
        <v>1.6093</v>
      </c>
    </row>
    <row r="39" spans="2:124" x14ac:dyDescent="0.55000000000000004">
      <c r="B39" t="s">
        <v>5</v>
      </c>
      <c r="C39">
        <v>2019</v>
      </c>
      <c r="D39">
        <v>2.4647000000000001</v>
      </c>
      <c r="BL39" t="s">
        <v>3</v>
      </c>
      <c r="BM39">
        <v>2060</v>
      </c>
      <c r="BN39">
        <v>1.6093</v>
      </c>
    </row>
    <row r="40" spans="2:124" x14ac:dyDescent="0.55000000000000004">
      <c r="B40" t="s">
        <v>5</v>
      </c>
      <c r="C40">
        <v>2020</v>
      </c>
      <c r="D40">
        <v>1.2952999999999999</v>
      </c>
      <c r="BL40" t="s">
        <v>3</v>
      </c>
      <c r="BM40">
        <v>2061</v>
      </c>
      <c r="BN40">
        <v>1.6093</v>
      </c>
    </row>
    <row r="41" spans="2:124" x14ac:dyDescent="0.55000000000000004">
      <c r="B41" t="s">
        <v>5</v>
      </c>
      <c r="C41">
        <v>2021</v>
      </c>
      <c r="D41">
        <v>5.1859999999999999</v>
      </c>
      <c r="BL41" t="s">
        <v>3</v>
      </c>
      <c r="BM41">
        <v>2062</v>
      </c>
      <c r="BN41">
        <v>1.6093</v>
      </c>
    </row>
    <row r="42" spans="2:124" x14ac:dyDescent="0.55000000000000004">
      <c r="B42" t="s">
        <v>5</v>
      </c>
      <c r="C42">
        <v>2022</v>
      </c>
      <c r="D42">
        <v>8.0795999999999992</v>
      </c>
      <c r="BL42" t="s">
        <v>3</v>
      </c>
      <c r="BM42">
        <v>2063</v>
      </c>
      <c r="BN42">
        <v>1.3749</v>
      </c>
    </row>
    <row r="43" spans="2:124" x14ac:dyDescent="0.55000000000000004">
      <c r="B43" t="s">
        <v>5</v>
      </c>
      <c r="C43">
        <v>2023</v>
      </c>
      <c r="D43">
        <v>8.0795999999999992</v>
      </c>
      <c r="BL43" t="s">
        <v>3</v>
      </c>
      <c r="BM43">
        <v>2064</v>
      </c>
      <c r="BN43">
        <v>1.3749</v>
      </c>
    </row>
    <row r="44" spans="2:124" x14ac:dyDescent="0.55000000000000004">
      <c r="B44" t="s">
        <v>5</v>
      </c>
      <c r="C44">
        <v>2024</v>
      </c>
      <c r="D44">
        <v>8.0795999999999992</v>
      </c>
      <c r="BL44" t="s">
        <v>3</v>
      </c>
      <c r="BM44">
        <v>2065</v>
      </c>
      <c r="BN44">
        <v>0.69669999999999999</v>
      </c>
    </row>
    <row r="45" spans="2:124" x14ac:dyDescent="0.55000000000000004">
      <c r="B45" t="s">
        <v>5</v>
      </c>
      <c r="C45">
        <v>2025</v>
      </c>
      <c r="D45">
        <v>8.0795999999999992</v>
      </c>
      <c r="BL45" t="s">
        <v>3</v>
      </c>
      <c r="BM45">
        <v>2066</v>
      </c>
      <c r="BN45">
        <v>0.40410000000000001</v>
      </c>
    </row>
    <row r="46" spans="2:124" x14ac:dyDescent="0.55000000000000004">
      <c r="B46" t="s">
        <v>5</v>
      </c>
      <c r="C46">
        <v>2026</v>
      </c>
      <c r="D46">
        <v>8.0795999999999992</v>
      </c>
      <c r="BL46" t="s">
        <v>3</v>
      </c>
      <c r="BM46">
        <v>2067</v>
      </c>
      <c r="BN46">
        <v>0.32329999999999998</v>
      </c>
    </row>
    <row r="47" spans="2:124" x14ac:dyDescent="0.55000000000000004">
      <c r="B47" t="s">
        <v>5</v>
      </c>
      <c r="C47">
        <v>2027</v>
      </c>
      <c r="D47">
        <v>8.0795999999999992</v>
      </c>
      <c r="BL47" t="s">
        <v>4</v>
      </c>
      <c r="BM47">
        <v>2015</v>
      </c>
      <c r="BN47">
        <v>0.12</v>
      </c>
    </row>
    <row r="48" spans="2:124" x14ac:dyDescent="0.55000000000000004">
      <c r="B48" t="s">
        <v>5</v>
      </c>
      <c r="C48">
        <v>2028</v>
      </c>
      <c r="D48">
        <v>8.0795999999999992</v>
      </c>
      <c r="BL48" t="s">
        <v>4</v>
      </c>
      <c r="BM48">
        <v>2016</v>
      </c>
      <c r="BN48">
        <v>0.12</v>
      </c>
    </row>
    <row r="49" spans="2:66" x14ac:dyDescent="0.55000000000000004">
      <c r="B49" t="s">
        <v>5</v>
      </c>
      <c r="C49">
        <v>2029</v>
      </c>
      <c r="D49">
        <v>8.0795999999999992</v>
      </c>
      <c r="BL49" t="s">
        <v>4</v>
      </c>
      <c r="BM49">
        <v>2017</v>
      </c>
      <c r="BN49">
        <v>0.12</v>
      </c>
    </row>
    <row r="50" spans="2:66" x14ac:dyDescent="0.55000000000000004">
      <c r="B50" t="s">
        <v>5</v>
      </c>
      <c r="C50">
        <v>2030</v>
      </c>
      <c r="D50">
        <v>8.0795999999999992</v>
      </c>
      <c r="BL50" t="s">
        <v>4</v>
      </c>
      <c r="BM50">
        <v>2018</v>
      </c>
      <c r="BN50">
        <v>0.12</v>
      </c>
    </row>
    <row r="51" spans="2:66" x14ac:dyDescent="0.55000000000000004">
      <c r="B51" t="s">
        <v>5</v>
      </c>
      <c r="C51">
        <v>2031</v>
      </c>
      <c r="D51">
        <v>8.0795999999999992</v>
      </c>
      <c r="BL51" t="s">
        <v>4</v>
      </c>
      <c r="BM51">
        <v>2019</v>
      </c>
      <c r="BN51">
        <v>0.12</v>
      </c>
    </row>
    <row r="52" spans="2:66" x14ac:dyDescent="0.55000000000000004">
      <c r="B52" t="s">
        <v>5</v>
      </c>
      <c r="C52">
        <v>2032</v>
      </c>
      <c r="D52">
        <v>8.0795999999999992</v>
      </c>
      <c r="BL52" t="s">
        <v>4</v>
      </c>
      <c r="BM52">
        <v>2020</v>
      </c>
      <c r="BN52">
        <v>0.12</v>
      </c>
    </row>
    <row r="53" spans="2:66" x14ac:dyDescent="0.55000000000000004">
      <c r="B53" t="s">
        <v>5</v>
      </c>
      <c r="C53">
        <v>2033</v>
      </c>
      <c r="D53">
        <v>8.0795999999999992</v>
      </c>
      <c r="BL53" t="s">
        <v>4</v>
      </c>
      <c r="BM53">
        <v>2021</v>
      </c>
      <c r="BN53">
        <v>0.12</v>
      </c>
    </row>
    <row r="54" spans="2:66" x14ac:dyDescent="0.55000000000000004">
      <c r="B54" t="s">
        <v>5</v>
      </c>
      <c r="C54">
        <v>2034</v>
      </c>
      <c r="D54">
        <v>8.0795999999999992</v>
      </c>
      <c r="BL54" t="s">
        <v>4</v>
      </c>
      <c r="BM54">
        <v>2022</v>
      </c>
      <c r="BN54">
        <v>0.12</v>
      </c>
    </row>
    <row r="55" spans="2:66" x14ac:dyDescent="0.55000000000000004">
      <c r="B55" t="s">
        <v>5</v>
      </c>
      <c r="C55">
        <v>2035</v>
      </c>
      <c r="D55">
        <v>8.0795999999999992</v>
      </c>
      <c r="BL55" t="s">
        <v>4</v>
      </c>
      <c r="BM55">
        <v>2023</v>
      </c>
      <c r="BN55">
        <v>0.12</v>
      </c>
    </row>
    <row r="56" spans="2:66" x14ac:dyDescent="0.55000000000000004">
      <c r="B56" t="s">
        <v>5</v>
      </c>
      <c r="C56">
        <v>2036</v>
      </c>
      <c r="D56">
        <v>8.0795999999999992</v>
      </c>
      <c r="BL56" t="s">
        <v>4</v>
      </c>
      <c r="BM56">
        <v>2024</v>
      </c>
      <c r="BN56">
        <v>0.12</v>
      </c>
    </row>
    <row r="57" spans="2:66" x14ac:dyDescent="0.55000000000000004">
      <c r="B57" t="s">
        <v>5</v>
      </c>
      <c r="C57">
        <v>2037</v>
      </c>
      <c r="D57">
        <v>8.0795999999999992</v>
      </c>
      <c r="BL57" t="s">
        <v>4</v>
      </c>
      <c r="BM57">
        <v>2025</v>
      </c>
      <c r="BN57">
        <v>0.12</v>
      </c>
    </row>
    <row r="58" spans="2:66" x14ac:dyDescent="0.55000000000000004">
      <c r="B58" t="s">
        <v>5</v>
      </c>
      <c r="C58">
        <v>2038</v>
      </c>
      <c r="D58">
        <v>8.0795999999999992</v>
      </c>
      <c r="BL58" t="s">
        <v>4</v>
      </c>
      <c r="BM58">
        <v>2026</v>
      </c>
      <c r="BN58">
        <v>0.12</v>
      </c>
    </row>
    <row r="59" spans="2:66" x14ac:dyDescent="0.55000000000000004">
      <c r="B59" t="s">
        <v>5</v>
      </c>
      <c r="C59">
        <v>2039</v>
      </c>
      <c r="D59">
        <v>8.0795999999999992</v>
      </c>
      <c r="BL59" t="s">
        <v>4</v>
      </c>
      <c r="BM59">
        <v>2035</v>
      </c>
      <c r="BN59">
        <v>3.15E-2</v>
      </c>
    </row>
    <row r="60" spans="2:66" x14ac:dyDescent="0.55000000000000004">
      <c r="B60" t="s">
        <v>5</v>
      </c>
      <c r="C60">
        <v>2040</v>
      </c>
      <c r="D60">
        <v>8.0795999999999992</v>
      </c>
      <c r="BL60" t="s">
        <v>4</v>
      </c>
      <c r="BM60">
        <v>2036</v>
      </c>
      <c r="BN60">
        <v>9.1800000000000007E-2</v>
      </c>
    </row>
    <row r="61" spans="2:66" x14ac:dyDescent="0.55000000000000004">
      <c r="B61" t="s">
        <v>5</v>
      </c>
      <c r="C61">
        <v>2041</v>
      </c>
      <c r="D61">
        <v>8.0795999999999992</v>
      </c>
      <c r="BL61" t="s">
        <v>4</v>
      </c>
      <c r="BM61">
        <v>2037</v>
      </c>
      <c r="BN61">
        <v>0.14249999999999999</v>
      </c>
    </row>
    <row r="62" spans="2:66" x14ac:dyDescent="0.55000000000000004">
      <c r="B62" t="s">
        <v>5</v>
      </c>
      <c r="C62">
        <v>2042</v>
      </c>
      <c r="D62">
        <v>8.0795999999999992</v>
      </c>
      <c r="BL62" t="s">
        <v>4</v>
      </c>
      <c r="BM62">
        <v>2038</v>
      </c>
      <c r="BN62">
        <v>0.41389999999999999</v>
      </c>
    </row>
    <row r="63" spans="2:66" x14ac:dyDescent="0.55000000000000004">
      <c r="B63" t="s">
        <v>5</v>
      </c>
      <c r="C63">
        <v>2043</v>
      </c>
      <c r="D63">
        <v>8.0795999999999992</v>
      </c>
      <c r="BL63" t="s">
        <v>4</v>
      </c>
      <c r="BM63">
        <v>2039</v>
      </c>
      <c r="BN63">
        <v>0.41389999999999999</v>
      </c>
    </row>
    <row r="64" spans="2:66" x14ac:dyDescent="0.55000000000000004">
      <c r="B64" t="s">
        <v>5</v>
      </c>
      <c r="C64">
        <v>2044</v>
      </c>
      <c r="D64">
        <v>8.0795999999999992</v>
      </c>
      <c r="BL64" t="s">
        <v>4</v>
      </c>
      <c r="BM64">
        <v>2040</v>
      </c>
      <c r="BN64">
        <v>0.41389999999999999</v>
      </c>
    </row>
    <row r="65" spans="2:66" x14ac:dyDescent="0.55000000000000004">
      <c r="B65" t="s">
        <v>5</v>
      </c>
      <c r="C65">
        <v>2045</v>
      </c>
      <c r="D65">
        <v>8.0795999999999992</v>
      </c>
      <c r="BL65" t="s">
        <v>4</v>
      </c>
      <c r="BM65">
        <v>2041</v>
      </c>
      <c r="BN65">
        <v>0.41389999999999999</v>
      </c>
    </row>
    <row r="66" spans="2:66" x14ac:dyDescent="0.55000000000000004">
      <c r="B66" t="s">
        <v>5</v>
      </c>
      <c r="C66">
        <v>2046</v>
      </c>
      <c r="D66">
        <v>8.0795999999999992</v>
      </c>
      <c r="BL66" t="s">
        <v>4</v>
      </c>
      <c r="BM66">
        <v>2042</v>
      </c>
      <c r="BN66">
        <v>0.41389999999999999</v>
      </c>
    </row>
    <row r="67" spans="2:66" x14ac:dyDescent="0.55000000000000004">
      <c r="B67" t="s">
        <v>5</v>
      </c>
      <c r="C67">
        <v>2047</v>
      </c>
      <c r="D67">
        <v>8.0795999999999992</v>
      </c>
      <c r="BL67" t="s">
        <v>4</v>
      </c>
      <c r="BM67">
        <v>2043</v>
      </c>
      <c r="BN67">
        <v>0.41389999999999999</v>
      </c>
    </row>
    <row r="68" spans="2:66" x14ac:dyDescent="0.55000000000000004">
      <c r="B68" t="s">
        <v>5</v>
      </c>
      <c r="C68">
        <v>2048</v>
      </c>
      <c r="D68">
        <v>8.0795999999999992</v>
      </c>
      <c r="BL68" t="s">
        <v>4</v>
      </c>
      <c r="BM68">
        <v>2044</v>
      </c>
      <c r="BN68">
        <v>0.41389999999999999</v>
      </c>
    </row>
    <row r="69" spans="2:66" x14ac:dyDescent="0.55000000000000004">
      <c r="B69" t="s">
        <v>5</v>
      </c>
      <c r="C69">
        <v>2049</v>
      </c>
      <c r="D69">
        <v>8.0795999999999992</v>
      </c>
      <c r="BL69" t="s">
        <v>4</v>
      </c>
      <c r="BM69">
        <v>2045</v>
      </c>
      <c r="BN69">
        <v>0.41389999999999999</v>
      </c>
    </row>
    <row r="70" spans="2:66" x14ac:dyDescent="0.55000000000000004">
      <c r="B70" t="s">
        <v>5</v>
      </c>
      <c r="C70">
        <v>2050</v>
      </c>
      <c r="D70">
        <v>8.0795999999999992</v>
      </c>
      <c r="BL70" t="s">
        <v>4</v>
      </c>
      <c r="BM70">
        <v>2046</v>
      </c>
      <c r="BN70">
        <v>0.41389999999999999</v>
      </c>
    </row>
    <row r="71" spans="2:66" x14ac:dyDescent="0.55000000000000004">
      <c r="B71" t="s">
        <v>5</v>
      </c>
      <c r="C71">
        <v>2051</v>
      </c>
      <c r="D71">
        <v>8.0795999999999992</v>
      </c>
      <c r="BL71" t="s">
        <v>4</v>
      </c>
      <c r="BM71">
        <v>2047</v>
      </c>
      <c r="BN71">
        <v>0.41389999999999999</v>
      </c>
    </row>
    <row r="72" spans="2:66" x14ac:dyDescent="0.55000000000000004">
      <c r="B72" t="s">
        <v>5</v>
      </c>
      <c r="C72">
        <v>2052</v>
      </c>
      <c r="D72">
        <v>8.0795999999999992</v>
      </c>
      <c r="BL72" t="s">
        <v>4</v>
      </c>
      <c r="BM72">
        <v>2048</v>
      </c>
      <c r="BN72">
        <v>0.41389999999999999</v>
      </c>
    </row>
    <row r="73" spans="2:66" x14ac:dyDescent="0.55000000000000004">
      <c r="B73" t="s">
        <v>5</v>
      </c>
      <c r="C73">
        <v>2053</v>
      </c>
      <c r="D73">
        <v>8.0795999999999992</v>
      </c>
      <c r="BL73" t="s">
        <v>4</v>
      </c>
      <c r="BM73">
        <v>2049</v>
      </c>
      <c r="BN73">
        <v>0.41389999999999999</v>
      </c>
    </row>
    <row r="74" spans="2:66" x14ac:dyDescent="0.55000000000000004">
      <c r="B74" t="s">
        <v>5</v>
      </c>
      <c r="C74">
        <v>2054</v>
      </c>
      <c r="D74">
        <v>8.0795999999999992</v>
      </c>
      <c r="BL74" t="s">
        <v>4</v>
      </c>
      <c r="BM74">
        <v>2050</v>
      </c>
      <c r="BN74">
        <v>0.41389999999999999</v>
      </c>
    </row>
    <row r="75" spans="2:66" x14ac:dyDescent="0.55000000000000004">
      <c r="B75" t="s">
        <v>5</v>
      </c>
      <c r="C75">
        <v>2055</v>
      </c>
      <c r="D75">
        <v>8.0795999999999992</v>
      </c>
      <c r="BL75" t="s">
        <v>4</v>
      </c>
      <c r="BM75">
        <v>2051</v>
      </c>
      <c r="BN75">
        <v>0.41389999999999999</v>
      </c>
    </row>
    <row r="76" spans="2:66" x14ac:dyDescent="0.55000000000000004">
      <c r="B76" t="s">
        <v>5</v>
      </c>
      <c r="C76">
        <v>2056</v>
      </c>
      <c r="D76">
        <v>8.0795999999999992</v>
      </c>
      <c r="BL76" t="s">
        <v>4</v>
      </c>
      <c r="BM76">
        <v>2052</v>
      </c>
      <c r="BN76">
        <v>0.41389999999999999</v>
      </c>
    </row>
    <row r="77" spans="2:66" x14ac:dyDescent="0.55000000000000004">
      <c r="B77" t="s">
        <v>5</v>
      </c>
      <c r="C77">
        <v>2057</v>
      </c>
      <c r="D77">
        <v>8.0795999999999992</v>
      </c>
      <c r="BL77" t="s">
        <v>4</v>
      </c>
      <c r="BM77">
        <v>2053</v>
      </c>
      <c r="BN77">
        <v>0.41389999999999999</v>
      </c>
    </row>
    <row r="78" spans="2:66" x14ac:dyDescent="0.55000000000000004">
      <c r="B78" t="s">
        <v>5</v>
      </c>
      <c r="C78">
        <v>2058</v>
      </c>
      <c r="D78">
        <v>8.0795999999999992</v>
      </c>
      <c r="BL78" t="s">
        <v>4</v>
      </c>
      <c r="BM78">
        <v>2054</v>
      </c>
      <c r="BN78">
        <v>0.41389999999999999</v>
      </c>
    </row>
    <row r="79" spans="2:66" x14ac:dyDescent="0.55000000000000004">
      <c r="B79" t="s">
        <v>5</v>
      </c>
      <c r="C79">
        <v>2059</v>
      </c>
      <c r="D79">
        <v>8.0795999999999992</v>
      </c>
      <c r="BL79" t="s">
        <v>4</v>
      </c>
      <c r="BM79">
        <v>2055</v>
      </c>
      <c r="BN79">
        <v>0.41389999999999999</v>
      </c>
    </row>
    <row r="80" spans="2:66" x14ac:dyDescent="0.55000000000000004">
      <c r="B80" t="s">
        <v>5</v>
      </c>
      <c r="C80">
        <v>2060</v>
      </c>
      <c r="D80">
        <v>8.0795999999999992</v>
      </c>
      <c r="BL80" t="s">
        <v>4</v>
      </c>
      <c r="BM80">
        <v>2056</v>
      </c>
      <c r="BN80">
        <v>0.41389999999999999</v>
      </c>
    </row>
    <row r="81" spans="2:66" x14ac:dyDescent="0.55000000000000004">
      <c r="B81" t="s">
        <v>5</v>
      </c>
      <c r="C81">
        <v>2061</v>
      </c>
      <c r="D81">
        <v>8.0795999999999992</v>
      </c>
      <c r="BL81" t="s">
        <v>4</v>
      </c>
      <c r="BM81">
        <v>2057</v>
      </c>
      <c r="BN81">
        <v>0.41389999999999999</v>
      </c>
    </row>
    <row r="82" spans="2:66" x14ac:dyDescent="0.55000000000000004">
      <c r="B82" t="s">
        <v>5</v>
      </c>
      <c r="C82">
        <v>2062</v>
      </c>
      <c r="D82">
        <v>8.0795999999999992</v>
      </c>
      <c r="BL82" t="s">
        <v>4</v>
      </c>
      <c r="BM82">
        <v>2058</v>
      </c>
      <c r="BN82">
        <v>0.41389999999999999</v>
      </c>
    </row>
    <row r="83" spans="2:66" x14ac:dyDescent="0.55000000000000004">
      <c r="B83" t="s">
        <v>5</v>
      </c>
      <c r="C83">
        <v>2063</v>
      </c>
      <c r="D83">
        <v>8.0795999999999992</v>
      </c>
      <c r="BL83" t="s">
        <v>4</v>
      </c>
      <c r="BM83">
        <v>2059</v>
      </c>
      <c r="BN83">
        <v>0.41389999999999999</v>
      </c>
    </row>
    <row r="84" spans="2:66" x14ac:dyDescent="0.55000000000000004">
      <c r="B84" t="s">
        <v>5</v>
      </c>
      <c r="C84">
        <v>2064</v>
      </c>
      <c r="D84">
        <v>8.0795999999999992</v>
      </c>
      <c r="BL84" t="s">
        <v>4</v>
      </c>
      <c r="BM84">
        <v>2060</v>
      </c>
      <c r="BN84">
        <v>0.41389999999999999</v>
      </c>
    </row>
    <row r="85" spans="2:66" x14ac:dyDescent="0.55000000000000004">
      <c r="B85" t="s">
        <v>5</v>
      </c>
      <c r="C85">
        <v>2065</v>
      </c>
      <c r="D85">
        <v>8.0795999999999992</v>
      </c>
      <c r="BL85" t="s">
        <v>4</v>
      </c>
      <c r="BM85">
        <v>2061</v>
      </c>
      <c r="BN85">
        <v>0.41389999999999999</v>
      </c>
    </row>
    <row r="86" spans="2:66" x14ac:dyDescent="0.55000000000000004">
      <c r="B86" t="s">
        <v>5</v>
      </c>
      <c r="C86">
        <v>2066</v>
      </c>
      <c r="D86">
        <v>8.0795999999999992</v>
      </c>
      <c r="BL86" t="s">
        <v>4</v>
      </c>
      <c r="BM86">
        <v>2062</v>
      </c>
      <c r="BN86">
        <v>0.41389999999999999</v>
      </c>
    </row>
    <row r="87" spans="2:66" x14ac:dyDescent="0.55000000000000004">
      <c r="B87" t="s">
        <v>5</v>
      </c>
      <c r="C87">
        <v>2067</v>
      </c>
      <c r="D87">
        <v>8.0795999999999992</v>
      </c>
      <c r="BL87" t="s">
        <v>4</v>
      </c>
      <c r="BM87">
        <v>2063</v>
      </c>
      <c r="BN87">
        <v>0.41389999999999999</v>
      </c>
    </row>
    <row r="88" spans="2:66" x14ac:dyDescent="0.55000000000000004">
      <c r="B88" t="s">
        <v>5</v>
      </c>
      <c r="C88">
        <v>2068</v>
      </c>
      <c r="D88">
        <v>8.0795999999999992</v>
      </c>
      <c r="BL88" t="s">
        <v>4</v>
      </c>
      <c r="BM88">
        <v>2064</v>
      </c>
      <c r="BN88">
        <v>0.41389999999999999</v>
      </c>
    </row>
    <row r="89" spans="2:66" x14ac:dyDescent="0.55000000000000004">
      <c r="B89" t="s">
        <v>5</v>
      </c>
      <c r="C89">
        <v>2069</v>
      </c>
      <c r="D89">
        <v>8.0795999999999992</v>
      </c>
      <c r="BL89" t="s">
        <v>4</v>
      </c>
      <c r="BM89">
        <v>2065</v>
      </c>
      <c r="BN89">
        <v>0.41389999999999999</v>
      </c>
    </row>
    <row r="90" spans="2:66" x14ac:dyDescent="0.55000000000000004">
      <c r="B90" t="s">
        <v>5</v>
      </c>
      <c r="C90">
        <v>2070</v>
      </c>
      <c r="D90">
        <v>8.0795999999999992</v>
      </c>
      <c r="BL90" t="s">
        <v>4</v>
      </c>
      <c r="BM90">
        <v>2066</v>
      </c>
      <c r="BN90">
        <v>0.41389999999999999</v>
      </c>
    </row>
    <row r="91" spans="2:66" x14ac:dyDescent="0.55000000000000004">
      <c r="B91" t="s">
        <v>6</v>
      </c>
      <c r="C91">
        <v>2015</v>
      </c>
      <c r="D91">
        <v>1.7138</v>
      </c>
      <c r="BL91" t="s">
        <v>4</v>
      </c>
      <c r="BM91">
        <v>2067</v>
      </c>
      <c r="BN91">
        <v>0.41389999999999999</v>
      </c>
    </row>
    <row r="92" spans="2:66" x14ac:dyDescent="0.55000000000000004">
      <c r="B92" t="s">
        <v>6</v>
      </c>
      <c r="C92">
        <v>2016</v>
      </c>
      <c r="D92">
        <v>1.7138</v>
      </c>
      <c r="BL92" t="s">
        <v>4</v>
      </c>
      <c r="BM92">
        <v>2068</v>
      </c>
      <c r="BN92">
        <v>0.41389999999999999</v>
      </c>
    </row>
    <row r="93" spans="2:66" x14ac:dyDescent="0.55000000000000004">
      <c r="B93" t="s">
        <v>6</v>
      </c>
      <c r="C93">
        <v>2017</v>
      </c>
      <c r="D93">
        <v>1.7138</v>
      </c>
      <c r="BL93" t="s">
        <v>4</v>
      </c>
      <c r="BM93">
        <v>2069</v>
      </c>
      <c r="BN93">
        <v>0.41389999999999999</v>
      </c>
    </row>
    <row r="94" spans="2:66" x14ac:dyDescent="0.55000000000000004">
      <c r="B94" t="s">
        <v>6</v>
      </c>
      <c r="C94">
        <v>2018</v>
      </c>
      <c r="D94">
        <v>1.7138</v>
      </c>
      <c r="BL94" t="s">
        <v>4</v>
      </c>
      <c r="BM94">
        <v>2070</v>
      </c>
      <c r="BN94">
        <v>0.38240000000000002</v>
      </c>
    </row>
    <row r="95" spans="2:66" x14ac:dyDescent="0.55000000000000004">
      <c r="B95" t="s">
        <v>6</v>
      </c>
      <c r="C95">
        <v>2019</v>
      </c>
      <c r="D95">
        <v>1.7138</v>
      </c>
      <c r="BL95" t="s">
        <v>10</v>
      </c>
      <c r="BM95">
        <v>2015</v>
      </c>
      <c r="BN95">
        <v>0.06</v>
      </c>
    </row>
    <row r="96" spans="2:66" x14ac:dyDescent="0.55000000000000004">
      <c r="B96" t="s">
        <v>6</v>
      </c>
      <c r="C96">
        <v>2020</v>
      </c>
      <c r="D96">
        <v>1.7138</v>
      </c>
      <c r="BL96" t="s">
        <v>10</v>
      </c>
      <c r="BM96">
        <v>2016</v>
      </c>
      <c r="BN96">
        <v>0.06</v>
      </c>
    </row>
    <row r="97" spans="2:66" x14ac:dyDescent="0.55000000000000004">
      <c r="B97" t="s">
        <v>6</v>
      </c>
      <c r="C97">
        <v>2021</v>
      </c>
      <c r="D97">
        <v>3.0972</v>
      </c>
      <c r="BL97" t="s">
        <v>10</v>
      </c>
      <c r="BM97">
        <v>2017</v>
      </c>
      <c r="BN97">
        <v>0.06</v>
      </c>
    </row>
    <row r="98" spans="2:66" x14ac:dyDescent="0.55000000000000004">
      <c r="B98" t="s">
        <v>6</v>
      </c>
      <c r="C98">
        <v>2022</v>
      </c>
      <c r="D98">
        <v>3.0972</v>
      </c>
      <c r="BL98" t="s">
        <v>10</v>
      </c>
      <c r="BM98">
        <v>2018</v>
      </c>
      <c r="BN98">
        <v>0.06</v>
      </c>
    </row>
    <row r="99" spans="2:66" x14ac:dyDescent="0.55000000000000004">
      <c r="B99" t="s">
        <v>6</v>
      </c>
      <c r="C99">
        <v>2023</v>
      </c>
      <c r="D99">
        <v>3.0972</v>
      </c>
      <c r="BL99" t="s">
        <v>10</v>
      </c>
      <c r="BM99">
        <v>2019</v>
      </c>
      <c r="BN99">
        <v>0.06</v>
      </c>
    </row>
    <row r="100" spans="2:66" x14ac:dyDescent="0.55000000000000004">
      <c r="B100" t="s">
        <v>6</v>
      </c>
      <c r="C100">
        <v>2024</v>
      </c>
      <c r="D100">
        <v>3.0972</v>
      </c>
      <c r="BL100" t="s">
        <v>10</v>
      </c>
      <c r="BM100">
        <v>2020</v>
      </c>
      <c r="BN100">
        <v>0.06</v>
      </c>
    </row>
    <row r="101" spans="2:66" x14ac:dyDescent="0.55000000000000004">
      <c r="B101" t="s">
        <v>6</v>
      </c>
      <c r="C101">
        <v>2025</v>
      </c>
      <c r="D101">
        <v>3.0972</v>
      </c>
      <c r="BL101" t="s">
        <v>10</v>
      </c>
      <c r="BM101">
        <v>2021</v>
      </c>
      <c r="BN101">
        <v>0.06</v>
      </c>
    </row>
    <row r="102" spans="2:66" x14ac:dyDescent="0.55000000000000004">
      <c r="B102" t="s">
        <v>6</v>
      </c>
      <c r="C102">
        <v>2026</v>
      </c>
      <c r="D102">
        <v>3.0972</v>
      </c>
      <c r="BL102" t="s">
        <v>10</v>
      </c>
      <c r="BM102">
        <v>2022</v>
      </c>
      <c r="BN102">
        <v>0.06</v>
      </c>
    </row>
    <row r="103" spans="2:66" x14ac:dyDescent="0.55000000000000004">
      <c r="B103" t="s">
        <v>6</v>
      </c>
      <c r="C103">
        <v>2027</v>
      </c>
      <c r="D103">
        <v>3.0972</v>
      </c>
      <c r="BL103" t="s">
        <v>10</v>
      </c>
      <c r="BM103">
        <v>2023</v>
      </c>
      <c r="BN103">
        <v>0.06</v>
      </c>
    </row>
    <row r="104" spans="2:66" x14ac:dyDescent="0.55000000000000004">
      <c r="B104" t="s">
        <v>6</v>
      </c>
      <c r="C104">
        <v>2028</v>
      </c>
      <c r="D104">
        <v>3.0972</v>
      </c>
      <c r="BL104" t="s">
        <v>10</v>
      </c>
      <c r="BM104">
        <v>2024</v>
      </c>
      <c r="BN104">
        <v>0.06</v>
      </c>
    </row>
    <row r="105" spans="2:66" x14ac:dyDescent="0.55000000000000004">
      <c r="B105" t="s">
        <v>6</v>
      </c>
      <c r="C105">
        <v>2029</v>
      </c>
      <c r="D105">
        <v>3.0972</v>
      </c>
      <c r="BL105" t="s">
        <v>10</v>
      </c>
      <c r="BM105">
        <v>2025</v>
      </c>
      <c r="BN105">
        <v>0.06</v>
      </c>
    </row>
    <row r="106" spans="2:66" x14ac:dyDescent="0.55000000000000004">
      <c r="B106" t="s">
        <v>6</v>
      </c>
      <c r="C106">
        <v>2030</v>
      </c>
      <c r="D106">
        <v>3.0972</v>
      </c>
      <c r="BL106" t="s">
        <v>10</v>
      </c>
      <c r="BM106">
        <v>2038</v>
      </c>
      <c r="BN106">
        <v>0.98870000000000002</v>
      </c>
    </row>
    <row r="107" spans="2:66" x14ac:dyDescent="0.55000000000000004">
      <c r="B107" t="s">
        <v>6</v>
      </c>
      <c r="C107">
        <v>2031</v>
      </c>
      <c r="D107">
        <v>3.0972</v>
      </c>
      <c r="BL107" t="s">
        <v>10</v>
      </c>
      <c r="BM107">
        <v>2039</v>
      </c>
      <c r="BN107">
        <v>0.98870000000000002</v>
      </c>
    </row>
    <row r="108" spans="2:66" x14ac:dyDescent="0.55000000000000004">
      <c r="B108" t="s">
        <v>6</v>
      </c>
      <c r="C108">
        <v>2032</v>
      </c>
      <c r="D108">
        <v>3.0972</v>
      </c>
      <c r="BL108" t="s">
        <v>10</v>
      </c>
      <c r="BM108">
        <v>2040</v>
      </c>
      <c r="BN108">
        <v>0.98870000000000002</v>
      </c>
    </row>
    <row r="109" spans="2:66" x14ac:dyDescent="0.55000000000000004">
      <c r="B109" t="s">
        <v>6</v>
      </c>
      <c r="C109">
        <v>2033</v>
      </c>
      <c r="D109">
        <v>3.0972</v>
      </c>
      <c r="BL109" t="s">
        <v>10</v>
      </c>
      <c r="BM109">
        <v>2041</v>
      </c>
      <c r="BN109">
        <v>0.98870000000000002</v>
      </c>
    </row>
    <row r="110" spans="2:66" x14ac:dyDescent="0.55000000000000004">
      <c r="B110" t="s">
        <v>6</v>
      </c>
      <c r="C110">
        <v>2034</v>
      </c>
      <c r="D110">
        <v>3.0972</v>
      </c>
      <c r="BL110" t="s">
        <v>10</v>
      </c>
      <c r="BM110">
        <v>2042</v>
      </c>
      <c r="BN110">
        <v>0.98870000000000002</v>
      </c>
    </row>
    <row r="111" spans="2:66" x14ac:dyDescent="0.55000000000000004">
      <c r="B111" t="s">
        <v>6</v>
      </c>
      <c r="C111">
        <v>2035</v>
      </c>
      <c r="D111">
        <v>3.0972</v>
      </c>
      <c r="BL111" t="s">
        <v>10</v>
      </c>
      <c r="BM111">
        <v>2043</v>
      </c>
      <c r="BN111">
        <v>0.98870000000000002</v>
      </c>
    </row>
    <row r="112" spans="2:66" x14ac:dyDescent="0.55000000000000004">
      <c r="B112" t="s">
        <v>6</v>
      </c>
      <c r="C112">
        <v>2036</v>
      </c>
      <c r="D112">
        <v>3.0972</v>
      </c>
      <c r="BL112" t="s">
        <v>10</v>
      </c>
      <c r="BM112">
        <v>2044</v>
      </c>
      <c r="BN112">
        <v>0.98870000000000002</v>
      </c>
    </row>
    <row r="113" spans="2:66" x14ac:dyDescent="0.55000000000000004">
      <c r="B113" t="s">
        <v>6</v>
      </c>
      <c r="C113">
        <v>2037</v>
      </c>
      <c r="D113">
        <v>3.0972</v>
      </c>
      <c r="BL113" t="s">
        <v>10</v>
      </c>
      <c r="BM113">
        <v>2045</v>
      </c>
      <c r="BN113">
        <v>0.98870000000000002</v>
      </c>
    </row>
    <row r="114" spans="2:66" x14ac:dyDescent="0.55000000000000004">
      <c r="B114" t="s">
        <v>6</v>
      </c>
      <c r="C114">
        <v>2038</v>
      </c>
      <c r="D114">
        <v>3.0972</v>
      </c>
      <c r="BL114" t="s">
        <v>10</v>
      </c>
      <c r="BM114">
        <v>2046</v>
      </c>
      <c r="BN114">
        <v>0.98870000000000002</v>
      </c>
    </row>
    <row r="115" spans="2:66" x14ac:dyDescent="0.55000000000000004">
      <c r="B115" t="s">
        <v>6</v>
      </c>
      <c r="C115">
        <v>2039</v>
      </c>
      <c r="D115">
        <v>3.0972</v>
      </c>
      <c r="BL115" t="s">
        <v>10</v>
      </c>
      <c r="BM115">
        <v>2047</v>
      </c>
      <c r="BN115">
        <v>0.98870000000000002</v>
      </c>
    </row>
    <row r="116" spans="2:66" x14ac:dyDescent="0.55000000000000004">
      <c r="B116" t="s">
        <v>6</v>
      </c>
      <c r="C116">
        <v>2040</v>
      </c>
      <c r="D116">
        <v>3.0972</v>
      </c>
      <c r="BL116" t="s">
        <v>10</v>
      </c>
      <c r="BM116">
        <v>2048</v>
      </c>
      <c r="BN116">
        <v>0.98870000000000002</v>
      </c>
    </row>
    <row r="117" spans="2:66" x14ac:dyDescent="0.55000000000000004">
      <c r="B117" t="s">
        <v>6</v>
      </c>
      <c r="C117">
        <v>2041</v>
      </c>
      <c r="D117">
        <v>3.0972</v>
      </c>
      <c r="BL117" t="s">
        <v>10</v>
      </c>
      <c r="BM117">
        <v>2049</v>
      </c>
      <c r="BN117">
        <v>0.98870000000000002</v>
      </c>
    </row>
    <row r="118" spans="2:66" x14ac:dyDescent="0.55000000000000004">
      <c r="B118" t="s">
        <v>6</v>
      </c>
      <c r="C118">
        <v>2042</v>
      </c>
      <c r="D118">
        <v>3.0972</v>
      </c>
      <c r="BL118" t="s">
        <v>10</v>
      </c>
      <c r="BM118">
        <v>2050</v>
      </c>
      <c r="BN118">
        <v>0.98870000000000002</v>
      </c>
    </row>
    <row r="119" spans="2:66" x14ac:dyDescent="0.55000000000000004">
      <c r="B119" t="s">
        <v>6</v>
      </c>
      <c r="C119">
        <v>2043</v>
      </c>
      <c r="D119">
        <v>3.0972</v>
      </c>
      <c r="BL119" t="s">
        <v>10</v>
      </c>
      <c r="BM119">
        <v>2051</v>
      </c>
      <c r="BN119">
        <v>0.98870000000000002</v>
      </c>
    </row>
    <row r="120" spans="2:66" x14ac:dyDescent="0.55000000000000004">
      <c r="B120" t="s">
        <v>6</v>
      </c>
      <c r="C120">
        <v>2044</v>
      </c>
      <c r="D120">
        <v>3.0972</v>
      </c>
      <c r="BL120" t="s">
        <v>10</v>
      </c>
      <c r="BM120">
        <v>2052</v>
      </c>
      <c r="BN120">
        <v>0.98870000000000002</v>
      </c>
    </row>
    <row r="121" spans="2:66" x14ac:dyDescent="0.55000000000000004">
      <c r="B121" t="s">
        <v>6</v>
      </c>
      <c r="C121">
        <v>2045</v>
      </c>
      <c r="D121">
        <v>3.0972</v>
      </c>
      <c r="BL121" t="s">
        <v>10</v>
      </c>
      <c r="BM121">
        <v>2053</v>
      </c>
      <c r="BN121">
        <v>0.98870000000000002</v>
      </c>
    </row>
    <row r="122" spans="2:66" x14ac:dyDescent="0.55000000000000004">
      <c r="B122" t="s">
        <v>6</v>
      </c>
      <c r="C122">
        <v>2046</v>
      </c>
      <c r="D122">
        <v>3.0972</v>
      </c>
      <c r="BL122" t="s">
        <v>10</v>
      </c>
      <c r="BM122">
        <v>2054</v>
      </c>
      <c r="BN122">
        <v>0.98870000000000002</v>
      </c>
    </row>
    <row r="123" spans="2:66" x14ac:dyDescent="0.55000000000000004">
      <c r="B123" t="s">
        <v>6</v>
      </c>
      <c r="C123">
        <v>2047</v>
      </c>
      <c r="D123">
        <v>3.0972</v>
      </c>
      <c r="BL123" t="s">
        <v>10</v>
      </c>
      <c r="BM123">
        <v>2055</v>
      </c>
      <c r="BN123">
        <v>0.98870000000000002</v>
      </c>
    </row>
    <row r="124" spans="2:66" x14ac:dyDescent="0.55000000000000004">
      <c r="B124" t="s">
        <v>6</v>
      </c>
      <c r="C124">
        <v>2048</v>
      </c>
      <c r="D124">
        <v>3.0972</v>
      </c>
      <c r="BL124" t="s">
        <v>10</v>
      </c>
      <c r="BM124">
        <v>2056</v>
      </c>
      <c r="BN124">
        <v>0.98870000000000002</v>
      </c>
    </row>
    <row r="125" spans="2:66" x14ac:dyDescent="0.55000000000000004">
      <c r="B125" t="s">
        <v>6</v>
      </c>
      <c r="C125">
        <v>2049</v>
      </c>
      <c r="D125">
        <v>3.0972</v>
      </c>
      <c r="BL125" t="s">
        <v>10</v>
      </c>
      <c r="BM125">
        <v>2057</v>
      </c>
      <c r="BN125">
        <v>0.98870000000000002</v>
      </c>
    </row>
    <row r="126" spans="2:66" x14ac:dyDescent="0.55000000000000004">
      <c r="B126" t="s">
        <v>6</v>
      </c>
      <c r="C126">
        <v>2050</v>
      </c>
      <c r="D126">
        <v>3.0972</v>
      </c>
      <c r="BL126" t="s">
        <v>10</v>
      </c>
      <c r="BM126">
        <v>2058</v>
      </c>
      <c r="BN126">
        <v>0.98870000000000002</v>
      </c>
    </row>
    <row r="127" spans="2:66" x14ac:dyDescent="0.55000000000000004">
      <c r="B127" t="s">
        <v>6</v>
      </c>
      <c r="C127">
        <v>2051</v>
      </c>
      <c r="D127">
        <v>3.0972</v>
      </c>
      <c r="BL127" t="s">
        <v>10</v>
      </c>
      <c r="BM127">
        <v>2059</v>
      </c>
      <c r="BN127">
        <v>0.98870000000000002</v>
      </c>
    </row>
    <row r="128" spans="2:66" x14ac:dyDescent="0.55000000000000004">
      <c r="B128" t="s">
        <v>6</v>
      </c>
      <c r="C128">
        <v>2052</v>
      </c>
      <c r="D128">
        <v>3.0972</v>
      </c>
      <c r="BL128" t="s">
        <v>10</v>
      </c>
      <c r="BM128">
        <v>2060</v>
      </c>
      <c r="BN128">
        <v>0.98870000000000002</v>
      </c>
    </row>
    <row r="129" spans="2:66" x14ac:dyDescent="0.55000000000000004">
      <c r="B129" t="s">
        <v>6</v>
      </c>
      <c r="C129">
        <v>2053</v>
      </c>
      <c r="D129">
        <v>3.0972</v>
      </c>
      <c r="BL129" t="s">
        <v>10</v>
      </c>
      <c r="BM129">
        <v>2061</v>
      </c>
      <c r="BN129">
        <v>0.98870000000000002</v>
      </c>
    </row>
    <row r="130" spans="2:66" x14ac:dyDescent="0.55000000000000004">
      <c r="B130" t="s">
        <v>6</v>
      </c>
      <c r="C130">
        <v>2054</v>
      </c>
      <c r="D130">
        <v>3.0972</v>
      </c>
      <c r="BL130" t="s">
        <v>10</v>
      </c>
      <c r="BM130">
        <v>2062</v>
      </c>
      <c r="BN130">
        <v>0.98870000000000002</v>
      </c>
    </row>
    <row r="131" spans="2:66" x14ac:dyDescent="0.55000000000000004">
      <c r="B131" t="s">
        <v>6</v>
      </c>
      <c r="C131">
        <v>2055</v>
      </c>
      <c r="D131">
        <v>3.0972</v>
      </c>
      <c r="BL131" t="s">
        <v>11</v>
      </c>
      <c r="BM131">
        <v>2039</v>
      </c>
      <c r="BN131">
        <v>2.87E-2</v>
      </c>
    </row>
    <row r="132" spans="2:66" x14ac:dyDescent="0.55000000000000004">
      <c r="B132" t="s">
        <v>6</v>
      </c>
      <c r="C132">
        <v>2056</v>
      </c>
      <c r="D132">
        <v>3.0972</v>
      </c>
      <c r="BL132" t="s">
        <v>11</v>
      </c>
      <c r="BM132">
        <v>2040</v>
      </c>
      <c r="BN132">
        <v>9.4E-2</v>
      </c>
    </row>
    <row r="133" spans="2:66" x14ac:dyDescent="0.55000000000000004">
      <c r="B133" t="s">
        <v>6</v>
      </c>
      <c r="C133">
        <v>2057</v>
      </c>
      <c r="D133">
        <v>3.0972</v>
      </c>
      <c r="BL133" t="s">
        <v>11</v>
      </c>
      <c r="BM133">
        <v>2041</v>
      </c>
      <c r="BN133">
        <v>0.13650000000000001</v>
      </c>
    </row>
    <row r="134" spans="2:66" x14ac:dyDescent="0.55000000000000004">
      <c r="B134" t="s">
        <v>6</v>
      </c>
      <c r="C134">
        <v>2058</v>
      </c>
      <c r="D134">
        <v>3.0972</v>
      </c>
      <c r="BL134" t="s">
        <v>11</v>
      </c>
      <c r="BM134">
        <v>2042</v>
      </c>
      <c r="BN134">
        <v>0.17150000000000001</v>
      </c>
    </row>
    <row r="135" spans="2:66" x14ac:dyDescent="0.55000000000000004">
      <c r="B135" t="s">
        <v>6</v>
      </c>
      <c r="C135">
        <v>2059</v>
      </c>
      <c r="D135">
        <v>3.0972</v>
      </c>
      <c r="BL135" t="s">
        <v>11</v>
      </c>
      <c r="BM135">
        <v>2043</v>
      </c>
      <c r="BN135">
        <v>0.19839999999999999</v>
      </c>
    </row>
    <row r="136" spans="2:66" x14ac:dyDescent="0.55000000000000004">
      <c r="B136" t="s">
        <v>6</v>
      </c>
      <c r="C136">
        <v>2060</v>
      </c>
      <c r="D136">
        <v>3.0972</v>
      </c>
      <c r="BL136" t="s">
        <v>11</v>
      </c>
      <c r="BM136">
        <v>2044</v>
      </c>
      <c r="BN136">
        <v>0.19839999999999999</v>
      </c>
    </row>
    <row r="137" spans="2:66" x14ac:dyDescent="0.55000000000000004">
      <c r="B137" t="s">
        <v>6</v>
      </c>
      <c r="C137">
        <v>2061</v>
      </c>
      <c r="D137">
        <v>3.0972</v>
      </c>
      <c r="BL137" t="s">
        <v>11</v>
      </c>
      <c r="BM137">
        <v>2045</v>
      </c>
      <c r="BN137">
        <v>0.19839999999999999</v>
      </c>
    </row>
    <row r="138" spans="2:66" x14ac:dyDescent="0.55000000000000004">
      <c r="B138" t="s">
        <v>6</v>
      </c>
      <c r="C138">
        <v>2062</v>
      </c>
      <c r="D138">
        <v>3.0972</v>
      </c>
      <c r="BL138" t="s">
        <v>11</v>
      </c>
      <c r="BM138">
        <v>2046</v>
      </c>
      <c r="BN138">
        <v>0.19839999999999999</v>
      </c>
    </row>
    <row r="139" spans="2:66" x14ac:dyDescent="0.55000000000000004">
      <c r="B139" t="s">
        <v>6</v>
      </c>
      <c r="C139">
        <v>2063</v>
      </c>
      <c r="D139">
        <v>3.0972</v>
      </c>
      <c r="BL139" t="s">
        <v>11</v>
      </c>
      <c r="BM139">
        <v>2047</v>
      </c>
      <c r="BN139">
        <v>0.19839999999999999</v>
      </c>
    </row>
    <row r="140" spans="2:66" x14ac:dyDescent="0.55000000000000004">
      <c r="B140" t="s">
        <v>6</v>
      </c>
      <c r="C140">
        <v>2064</v>
      </c>
      <c r="D140">
        <v>3.0972</v>
      </c>
      <c r="BL140" t="s">
        <v>11</v>
      </c>
      <c r="BM140">
        <v>2048</v>
      </c>
      <c r="BN140">
        <v>0.19839999999999999</v>
      </c>
    </row>
    <row r="141" spans="2:66" x14ac:dyDescent="0.55000000000000004">
      <c r="B141" t="s">
        <v>6</v>
      </c>
      <c r="C141">
        <v>2065</v>
      </c>
      <c r="D141">
        <v>3.0972</v>
      </c>
      <c r="BL141" t="s">
        <v>11</v>
      </c>
      <c r="BM141">
        <v>2049</v>
      </c>
      <c r="BN141">
        <v>0.19839999999999999</v>
      </c>
    </row>
    <row r="142" spans="2:66" x14ac:dyDescent="0.55000000000000004">
      <c r="B142" t="s">
        <v>6</v>
      </c>
      <c r="C142">
        <v>2066</v>
      </c>
      <c r="D142">
        <v>3.0972</v>
      </c>
      <c r="BL142" t="s">
        <v>11</v>
      </c>
      <c r="BM142">
        <v>2050</v>
      </c>
      <c r="BN142">
        <v>0.19839999999999999</v>
      </c>
    </row>
    <row r="143" spans="2:66" x14ac:dyDescent="0.55000000000000004">
      <c r="B143" t="s">
        <v>6</v>
      </c>
      <c r="C143">
        <v>2067</v>
      </c>
      <c r="D143">
        <v>3.0972</v>
      </c>
      <c r="BL143" t="s">
        <v>11</v>
      </c>
      <c r="BM143">
        <v>2051</v>
      </c>
      <c r="BN143">
        <v>0.19839999999999999</v>
      </c>
    </row>
    <row r="144" spans="2:66" x14ac:dyDescent="0.55000000000000004">
      <c r="B144" t="s">
        <v>6</v>
      </c>
      <c r="C144">
        <v>2068</v>
      </c>
      <c r="D144">
        <v>3.0972</v>
      </c>
      <c r="BL144" t="s">
        <v>11</v>
      </c>
      <c r="BM144">
        <v>2052</v>
      </c>
      <c r="BN144">
        <v>0.19839999999999999</v>
      </c>
    </row>
    <row r="145" spans="2:66" x14ac:dyDescent="0.55000000000000004">
      <c r="B145" t="s">
        <v>6</v>
      </c>
      <c r="C145">
        <v>2069</v>
      </c>
      <c r="D145">
        <v>3.0972</v>
      </c>
      <c r="BL145" t="s">
        <v>11</v>
      </c>
      <c r="BM145">
        <v>2053</v>
      </c>
      <c r="BN145">
        <v>0.19839999999999999</v>
      </c>
    </row>
    <row r="146" spans="2:66" x14ac:dyDescent="0.55000000000000004">
      <c r="B146" t="s">
        <v>6</v>
      </c>
      <c r="C146">
        <v>2070</v>
      </c>
      <c r="D146">
        <v>3.0972</v>
      </c>
      <c r="BL146" t="s">
        <v>11</v>
      </c>
      <c r="BM146">
        <v>2054</v>
      </c>
      <c r="BN146">
        <v>0.19839999999999999</v>
      </c>
    </row>
    <row r="147" spans="2:66" x14ac:dyDescent="0.55000000000000004">
      <c r="B147" t="s">
        <v>7</v>
      </c>
      <c r="C147">
        <v>2021</v>
      </c>
      <c r="D147">
        <v>2.0118</v>
      </c>
      <c r="BL147" t="s">
        <v>11</v>
      </c>
      <c r="BM147">
        <v>2055</v>
      </c>
      <c r="BN147">
        <v>0.19839999999999999</v>
      </c>
    </row>
    <row r="148" spans="2:66" x14ac:dyDescent="0.55000000000000004">
      <c r="B148" t="s">
        <v>7</v>
      </c>
      <c r="C148">
        <v>2022</v>
      </c>
      <c r="D148">
        <v>2.0118</v>
      </c>
      <c r="BL148" t="s">
        <v>11</v>
      </c>
      <c r="BM148">
        <v>2056</v>
      </c>
      <c r="BN148">
        <v>0.19839999999999999</v>
      </c>
    </row>
    <row r="149" spans="2:66" x14ac:dyDescent="0.55000000000000004">
      <c r="B149" t="s">
        <v>7</v>
      </c>
      <c r="C149">
        <v>2023</v>
      </c>
      <c r="D149">
        <v>2.0118</v>
      </c>
      <c r="BL149" t="s">
        <v>11</v>
      </c>
      <c r="BM149">
        <v>2057</v>
      </c>
      <c r="BN149">
        <v>0.19839999999999999</v>
      </c>
    </row>
    <row r="150" spans="2:66" x14ac:dyDescent="0.55000000000000004">
      <c r="B150" t="s">
        <v>7</v>
      </c>
      <c r="C150">
        <v>2024</v>
      </c>
      <c r="D150">
        <v>2.0118</v>
      </c>
      <c r="BL150" t="s">
        <v>11</v>
      </c>
      <c r="BM150">
        <v>2058</v>
      </c>
      <c r="BN150">
        <v>0.19839999999999999</v>
      </c>
    </row>
    <row r="151" spans="2:66" x14ac:dyDescent="0.55000000000000004">
      <c r="B151" t="s">
        <v>7</v>
      </c>
      <c r="C151">
        <v>2025</v>
      </c>
      <c r="D151">
        <v>2.0118</v>
      </c>
      <c r="BL151" t="s">
        <v>11</v>
      </c>
      <c r="BM151">
        <v>2059</v>
      </c>
      <c r="BN151">
        <v>0.19839999999999999</v>
      </c>
    </row>
    <row r="152" spans="2:66" x14ac:dyDescent="0.55000000000000004">
      <c r="B152" t="s">
        <v>7</v>
      </c>
      <c r="C152">
        <v>2026</v>
      </c>
      <c r="D152">
        <v>2.0118</v>
      </c>
      <c r="BL152" t="s">
        <v>11</v>
      </c>
      <c r="BM152">
        <v>2060</v>
      </c>
      <c r="BN152">
        <v>0.19839999999999999</v>
      </c>
    </row>
    <row r="153" spans="2:66" x14ac:dyDescent="0.55000000000000004">
      <c r="B153" t="s">
        <v>7</v>
      </c>
      <c r="C153">
        <v>2027</v>
      </c>
      <c r="D153">
        <v>2.0118</v>
      </c>
      <c r="BL153" t="s">
        <v>11</v>
      </c>
      <c r="BM153">
        <v>2061</v>
      </c>
      <c r="BN153">
        <v>0.19839999999999999</v>
      </c>
    </row>
    <row r="154" spans="2:66" x14ac:dyDescent="0.55000000000000004">
      <c r="B154" t="s">
        <v>7</v>
      </c>
      <c r="C154">
        <v>2028</v>
      </c>
      <c r="D154">
        <v>2.0118</v>
      </c>
      <c r="BL154" t="s">
        <v>11</v>
      </c>
      <c r="BM154">
        <v>2062</v>
      </c>
      <c r="BN154">
        <v>0.19839999999999999</v>
      </c>
    </row>
    <row r="155" spans="2:66" x14ac:dyDescent="0.55000000000000004">
      <c r="B155" t="s">
        <v>7</v>
      </c>
      <c r="C155">
        <v>2029</v>
      </c>
      <c r="D155">
        <v>2.0118</v>
      </c>
      <c r="BL155" t="s">
        <v>11</v>
      </c>
      <c r="BM155">
        <v>2063</v>
      </c>
      <c r="BN155">
        <v>0.19839999999999999</v>
      </c>
    </row>
    <row r="156" spans="2:66" x14ac:dyDescent="0.55000000000000004">
      <c r="B156" t="s">
        <v>7</v>
      </c>
      <c r="C156">
        <v>2030</v>
      </c>
      <c r="D156">
        <v>2.0118</v>
      </c>
      <c r="BL156" t="s">
        <v>11</v>
      </c>
      <c r="BM156">
        <v>2064</v>
      </c>
      <c r="BN156">
        <v>0.16969999999999999</v>
      </c>
    </row>
    <row r="157" spans="2:66" x14ac:dyDescent="0.55000000000000004">
      <c r="B157" t="s">
        <v>7</v>
      </c>
      <c r="C157">
        <v>2031</v>
      </c>
      <c r="D157">
        <v>2.0118</v>
      </c>
      <c r="BL157" t="s">
        <v>11</v>
      </c>
      <c r="BM157">
        <v>2065</v>
      </c>
      <c r="BN157">
        <v>0.10440000000000001</v>
      </c>
    </row>
    <row r="158" spans="2:66" x14ac:dyDescent="0.55000000000000004">
      <c r="B158" t="s">
        <v>7</v>
      </c>
      <c r="C158">
        <v>2032</v>
      </c>
      <c r="D158">
        <v>2.0118</v>
      </c>
      <c r="BL158" t="s">
        <v>11</v>
      </c>
      <c r="BM158">
        <v>2066</v>
      </c>
      <c r="BN158">
        <v>6.1899999999999997E-2</v>
      </c>
    </row>
    <row r="159" spans="2:66" x14ac:dyDescent="0.55000000000000004">
      <c r="B159" t="s">
        <v>7</v>
      </c>
      <c r="C159">
        <v>2033</v>
      </c>
      <c r="D159">
        <v>2.0118</v>
      </c>
      <c r="BL159" t="s">
        <v>11</v>
      </c>
      <c r="BM159">
        <v>2067</v>
      </c>
      <c r="BN159">
        <v>2.69E-2</v>
      </c>
    </row>
    <row r="160" spans="2:66" x14ac:dyDescent="0.55000000000000004">
      <c r="B160" t="s">
        <v>7</v>
      </c>
      <c r="C160">
        <v>2034</v>
      </c>
      <c r="D160">
        <v>2.0118</v>
      </c>
      <c r="BL160" t="s">
        <v>9</v>
      </c>
      <c r="BM160">
        <v>2022</v>
      </c>
      <c r="BN160">
        <v>0.28860000000000002</v>
      </c>
    </row>
    <row r="161" spans="2:66" x14ac:dyDescent="0.55000000000000004">
      <c r="B161" t="s">
        <v>7</v>
      </c>
      <c r="C161">
        <v>2035</v>
      </c>
      <c r="D161">
        <v>2.0118</v>
      </c>
      <c r="BL161" t="s">
        <v>9</v>
      </c>
      <c r="BM161">
        <v>2023</v>
      </c>
      <c r="BN161">
        <v>0.51139999999999997</v>
      </c>
    </row>
    <row r="162" spans="2:66" x14ac:dyDescent="0.55000000000000004">
      <c r="B162" t="s">
        <v>7</v>
      </c>
      <c r="C162">
        <v>2036</v>
      </c>
      <c r="D162">
        <v>2.0118</v>
      </c>
      <c r="BL162" t="s">
        <v>9</v>
      </c>
      <c r="BM162">
        <v>2024</v>
      </c>
      <c r="BN162">
        <v>0.51139999999999997</v>
      </c>
    </row>
    <row r="163" spans="2:66" x14ac:dyDescent="0.55000000000000004">
      <c r="B163" t="s">
        <v>7</v>
      </c>
      <c r="C163">
        <v>2037</v>
      </c>
      <c r="D163">
        <v>2.0118</v>
      </c>
      <c r="BL163" t="s">
        <v>9</v>
      </c>
      <c r="BM163">
        <v>2025</v>
      </c>
      <c r="BN163">
        <v>0.51139999999999997</v>
      </c>
    </row>
    <row r="164" spans="2:66" x14ac:dyDescent="0.55000000000000004">
      <c r="B164" t="s">
        <v>7</v>
      </c>
      <c r="C164">
        <v>2038</v>
      </c>
      <c r="D164">
        <v>2.0118</v>
      </c>
      <c r="BL164" t="s">
        <v>9</v>
      </c>
      <c r="BM164">
        <v>2026</v>
      </c>
      <c r="BN164">
        <v>0.51139999999999997</v>
      </c>
    </row>
    <row r="165" spans="2:66" x14ac:dyDescent="0.55000000000000004">
      <c r="B165" t="s">
        <v>7</v>
      </c>
      <c r="C165">
        <v>2039</v>
      </c>
      <c r="D165">
        <v>2.0118</v>
      </c>
      <c r="BL165" t="s">
        <v>9</v>
      </c>
      <c r="BM165">
        <v>2027</v>
      </c>
      <c r="BN165">
        <v>0.51139999999999997</v>
      </c>
    </row>
    <row r="166" spans="2:66" x14ac:dyDescent="0.55000000000000004">
      <c r="B166" t="s">
        <v>7</v>
      </c>
      <c r="C166">
        <v>2040</v>
      </c>
      <c r="D166">
        <v>2.0118</v>
      </c>
      <c r="BL166" t="s">
        <v>9</v>
      </c>
      <c r="BM166">
        <v>2028</v>
      </c>
      <c r="BN166">
        <v>0.51139999999999997</v>
      </c>
    </row>
    <row r="167" spans="2:66" x14ac:dyDescent="0.55000000000000004">
      <c r="B167" t="s">
        <v>7</v>
      </c>
      <c r="C167">
        <v>2041</v>
      </c>
      <c r="D167">
        <v>2.0118</v>
      </c>
      <c r="BL167" t="s">
        <v>9</v>
      </c>
      <c r="BM167">
        <v>2029</v>
      </c>
      <c r="BN167">
        <v>0.51139999999999997</v>
      </c>
    </row>
    <row r="168" spans="2:66" x14ac:dyDescent="0.55000000000000004">
      <c r="B168" t="s">
        <v>7</v>
      </c>
      <c r="C168">
        <v>2042</v>
      </c>
      <c r="D168">
        <v>2.0118</v>
      </c>
      <c r="BL168" t="s">
        <v>9</v>
      </c>
      <c r="BM168">
        <v>2030</v>
      </c>
      <c r="BN168">
        <v>0.51139999999999997</v>
      </c>
    </row>
    <row r="169" spans="2:66" x14ac:dyDescent="0.55000000000000004">
      <c r="B169" t="s">
        <v>7</v>
      </c>
      <c r="C169">
        <v>2043</v>
      </c>
      <c r="D169">
        <v>2.0118</v>
      </c>
      <c r="BL169" t="s">
        <v>9</v>
      </c>
      <c r="BM169">
        <v>2031</v>
      </c>
      <c r="BN169">
        <v>0.51139999999999997</v>
      </c>
    </row>
    <row r="170" spans="2:66" x14ac:dyDescent="0.55000000000000004">
      <c r="B170" t="s">
        <v>7</v>
      </c>
      <c r="C170">
        <v>2044</v>
      </c>
      <c r="D170">
        <v>2.0118</v>
      </c>
      <c r="BL170" t="s">
        <v>9</v>
      </c>
      <c r="BM170">
        <v>2032</v>
      </c>
      <c r="BN170">
        <v>0.51139999999999997</v>
      </c>
    </row>
    <row r="171" spans="2:66" x14ac:dyDescent="0.55000000000000004">
      <c r="B171" t="s">
        <v>7</v>
      </c>
      <c r="C171">
        <v>2045</v>
      </c>
      <c r="D171">
        <v>2.0118</v>
      </c>
      <c r="BL171" t="s">
        <v>9</v>
      </c>
      <c r="BM171">
        <v>2033</v>
      </c>
      <c r="BN171">
        <v>0.51139999999999997</v>
      </c>
    </row>
    <row r="172" spans="2:66" x14ac:dyDescent="0.55000000000000004">
      <c r="B172" t="s">
        <v>7</v>
      </c>
      <c r="C172">
        <v>2046</v>
      </c>
      <c r="D172">
        <v>2.0118</v>
      </c>
      <c r="BL172" t="s">
        <v>9</v>
      </c>
      <c r="BM172">
        <v>2034</v>
      </c>
      <c r="BN172">
        <v>0.51139999999999997</v>
      </c>
    </row>
    <row r="173" spans="2:66" x14ac:dyDescent="0.55000000000000004">
      <c r="B173" t="s">
        <v>7</v>
      </c>
      <c r="C173">
        <v>2047</v>
      </c>
      <c r="D173">
        <v>2.0118</v>
      </c>
      <c r="BL173" t="s">
        <v>9</v>
      </c>
      <c r="BM173">
        <v>2035</v>
      </c>
      <c r="BN173">
        <v>0.51139999999999997</v>
      </c>
    </row>
    <row r="174" spans="2:66" x14ac:dyDescent="0.55000000000000004">
      <c r="B174" t="s">
        <v>7</v>
      </c>
      <c r="C174">
        <v>2048</v>
      </c>
      <c r="D174">
        <v>2.0118</v>
      </c>
      <c r="BL174" t="s">
        <v>9</v>
      </c>
      <c r="BM174">
        <v>2036</v>
      </c>
      <c r="BN174">
        <v>0.51139999999999997</v>
      </c>
    </row>
    <row r="175" spans="2:66" x14ac:dyDescent="0.55000000000000004">
      <c r="B175" t="s">
        <v>7</v>
      </c>
      <c r="C175">
        <v>2049</v>
      </c>
      <c r="D175">
        <v>2.0118</v>
      </c>
      <c r="BL175" t="s">
        <v>9</v>
      </c>
      <c r="BM175">
        <v>2037</v>
      </c>
      <c r="BN175">
        <v>0.51139999999999997</v>
      </c>
    </row>
    <row r="176" spans="2:66" x14ac:dyDescent="0.55000000000000004">
      <c r="B176" t="s">
        <v>7</v>
      </c>
      <c r="C176">
        <v>2050</v>
      </c>
      <c r="D176">
        <v>2.0118</v>
      </c>
      <c r="BL176" t="s">
        <v>9</v>
      </c>
      <c r="BM176">
        <v>2038</v>
      </c>
      <c r="BN176">
        <v>0.51139999999999997</v>
      </c>
    </row>
    <row r="177" spans="2:66" x14ac:dyDescent="0.55000000000000004">
      <c r="B177" t="s">
        <v>7</v>
      </c>
      <c r="C177">
        <v>2051</v>
      </c>
      <c r="D177">
        <v>2.0118</v>
      </c>
      <c r="BL177" t="s">
        <v>9</v>
      </c>
      <c r="BM177">
        <v>2039</v>
      </c>
      <c r="BN177">
        <v>0.51139999999999997</v>
      </c>
    </row>
    <row r="178" spans="2:66" x14ac:dyDescent="0.55000000000000004">
      <c r="B178" t="s">
        <v>7</v>
      </c>
      <c r="C178">
        <v>2052</v>
      </c>
      <c r="D178">
        <v>2.0118</v>
      </c>
      <c r="BL178" t="s">
        <v>9</v>
      </c>
      <c r="BM178">
        <v>2040</v>
      </c>
      <c r="BN178">
        <v>0.51139999999999997</v>
      </c>
    </row>
    <row r="179" spans="2:66" x14ac:dyDescent="0.55000000000000004">
      <c r="B179" t="s">
        <v>7</v>
      </c>
      <c r="C179">
        <v>2053</v>
      </c>
      <c r="D179">
        <v>2.0118</v>
      </c>
      <c r="BL179" t="s">
        <v>9</v>
      </c>
      <c r="BM179">
        <v>2041</v>
      </c>
      <c r="BN179">
        <v>0.51139999999999997</v>
      </c>
    </row>
    <row r="180" spans="2:66" x14ac:dyDescent="0.55000000000000004">
      <c r="B180" t="s">
        <v>7</v>
      </c>
      <c r="C180">
        <v>2054</v>
      </c>
      <c r="D180">
        <v>2.0118</v>
      </c>
      <c r="BL180" t="s">
        <v>9</v>
      </c>
      <c r="BM180">
        <v>2042</v>
      </c>
      <c r="BN180">
        <v>0.51139999999999997</v>
      </c>
    </row>
    <row r="181" spans="2:66" x14ac:dyDescent="0.55000000000000004">
      <c r="B181" t="s">
        <v>7</v>
      </c>
      <c r="C181">
        <v>2055</v>
      </c>
      <c r="D181">
        <v>2.0118</v>
      </c>
      <c r="BL181" t="s">
        <v>9</v>
      </c>
      <c r="BM181">
        <v>2043</v>
      </c>
      <c r="BN181">
        <v>0.51139999999999997</v>
      </c>
    </row>
    <row r="182" spans="2:66" x14ac:dyDescent="0.55000000000000004">
      <c r="B182" t="s">
        <v>7</v>
      </c>
      <c r="C182">
        <v>2056</v>
      </c>
      <c r="D182">
        <v>2.0118</v>
      </c>
      <c r="BL182" t="s">
        <v>9</v>
      </c>
      <c r="BM182">
        <v>2044</v>
      </c>
      <c r="BN182">
        <v>0.51139999999999997</v>
      </c>
    </row>
    <row r="183" spans="2:66" x14ac:dyDescent="0.55000000000000004">
      <c r="B183" t="s">
        <v>7</v>
      </c>
      <c r="C183">
        <v>2057</v>
      </c>
      <c r="D183">
        <v>2.0118</v>
      </c>
      <c r="BL183" t="s">
        <v>9</v>
      </c>
      <c r="BM183">
        <v>2045</v>
      </c>
      <c r="BN183">
        <v>0.51139999999999997</v>
      </c>
    </row>
    <row r="184" spans="2:66" x14ac:dyDescent="0.55000000000000004">
      <c r="B184" t="s">
        <v>7</v>
      </c>
      <c r="C184">
        <v>2058</v>
      </c>
      <c r="D184">
        <v>2.0118</v>
      </c>
      <c r="BL184" t="s">
        <v>9</v>
      </c>
      <c r="BM184">
        <v>2046</v>
      </c>
      <c r="BN184">
        <v>0.51139999999999997</v>
      </c>
    </row>
    <row r="185" spans="2:66" x14ac:dyDescent="0.55000000000000004">
      <c r="B185" t="s">
        <v>7</v>
      </c>
      <c r="C185">
        <v>2059</v>
      </c>
      <c r="D185">
        <v>2.0118</v>
      </c>
      <c r="BL185" t="s">
        <v>9</v>
      </c>
      <c r="BM185">
        <v>2047</v>
      </c>
      <c r="BN185">
        <v>0.51139999999999997</v>
      </c>
    </row>
    <row r="186" spans="2:66" x14ac:dyDescent="0.55000000000000004">
      <c r="B186" t="s">
        <v>7</v>
      </c>
      <c r="C186">
        <v>2060</v>
      </c>
      <c r="D186">
        <v>2.0118</v>
      </c>
      <c r="BL186" t="s">
        <v>9</v>
      </c>
      <c r="BM186">
        <v>2048</v>
      </c>
      <c r="BN186">
        <v>0.51139999999999997</v>
      </c>
    </row>
    <row r="187" spans="2:66" x14ac:dyDescent="0.55000000000000004">
      <c r="B187" t="s">
        <v>7</v>
      </c>
      <c r="C187">
        <v>2061</v>
      </c>
      <c r="D187">
        <v>2.0118</v>
      </c>
      <c r="BL187" t="s">
        <v>9</v>
      </c>
      <c r="BM187">
        <v>2049</v>
      </c>
      <c r="BN187">
        <v>0.51139999999999997</v>
      </c>
    </row>
    <row r="188" spans="2:66" x14ac:dyDescent="0.55000000000000004">
      <c r="B188" t="s">
        <v>7</v>
      </c>
      <c r="C188">
        <v>2062</v>
      </c>
      <c r="D188">
        <v>2.0118</v>
      </c>
      <c r="BL188" t="s">
        <v>9</v>
      </c>
      <c r="BM188">
        <v>2050</v>
      </c>
      <c r="BN188">
        <v>0.51139999999999997</v>
      </c>
    </row>
    <row r="189" spans="2:66" x14ac:dyDescent="0.55000000000000004">
      <c r="B189" t="s">
        <v>7</v>
      </c>
      <c r="C189">
        <v>2063</v>
      </c>
      <c r="D189">
        <v>2.0118</v>
      </c>
      <c r="BL189" t="s">
        <v>9</v>
      </c>
      <c r="BM189">
        <v>2051</v>
      </c>
      <c r="BN189">
        <v>0.51139999999999997</v>
      </c>
    </row>
    <row r="190" spans="2:66" x14ac:dyDescent="0.55000000000000004">
      <c r="B190" t="s">
        <v>7</v>
      </c>
      <c r="C190">
        <v>2064</v>
      </c>
      <c r="D190">
        <v>2.0118</v>
      </c>
      <c r="BL190" t="s">
        <v>9</v>
      </c>
      <c r="BM190">
        <v>2052</v>
      </c>
      <c r="BN190">
        <v>0.2228</v>
      </c>
    </row>
    <row r="191" spans="2:66" x14ac:dyDescent="0.55000000000000004">
      <c r="B191" t="s">
        <v>7</v>
      </c>
      <c r="C191">
        <v>2065</v>
      </c>
      <c r="D191">
        <v>2.0118</v>
      </c>
      <c r="BL191" t="s">
        <v>12</v>
      </c>
      <c r="BM191">
        <v>2015</v>
      </c>
      <c r="BN191">
        <v>2.7400000000000001E-2</v>
      </c>
    </row>
    <row r="192" spans="2:66" x14ac:dyDescent="0.55000000000000004">
      <c r="B192" t="s">
        <v>7</v>
      </c>
      <c r="C192">
        <v>2066</v>
      </c>
      <c r="D192">
        <v>2.0118</v>
      </c>
      <c r="BL192" t="s">
        <v>12</v>
      </c>
      <c r="BM192">
        <v>2016</v>
      </c>
      <c r="BN192">
        <v>2.7400000000000001E-2</v>
      </c>
    </row>
    <row r="193" spans="2:66" x14ac:dyDescent="0.55000000000000004">
      <c r="B193" t="s">
        <v>7</v>
      </c>
      <c r="C193">
        <v>2067</v>
      </c>
      <c r="D193">
        <v>2.0118</v>
      </c>
      <c r="BL193" t="s">
        <v>12</v>
      </c>
      <c r="BM193">
        <v>2017</v>
      </c>
      <c r="BN193">
        <v>2.7400000000000001E-2</v>
      </c>
    </row>
    <row r="194" spans="2:66" x14ac:dyDescent="0.55000000000000004">
      <c r="B194" t="s">
        <v>7</v>
      </c>
      <c r="C194">
        <v>2068</v>
      </c>
      <c r="D194">
        <v>2.0118</v>
      </c>
      <c r="BL194" t="s">
        <v>12</v>
      </c>
      <c r="BM194">
        <v>2018</v>
      </c>
      <c r="BN194">
        <v>2.7400000000000001E-2</v>
      </c>
    </row>
    <row r="195" spans="2:66" x14ac:dyDescent="0.55000000000000004">
      <c r="B195" t="s">
        <v>7</v>
      </c>
      <c r="C195">
        <v>2069</v>
      </c>
      <c r="D195">
        <v>2.0118</v>
      </c>
      <c r="BL195" t="s">
        <v>12</v>
      </c>
      <c r="BM195">
        <v>2019</v>
      </c>
      <c r="BN195">
        <v>2.7400000000000001E-2</v>
      </c>
    </row>
    <row r="196" spans="2:66" x14ac:dyDescent="0.55000000000000004">
      <c r="B196" t="s">
        <v>7</v>
      </c>
      <c r="C196">
        <v>2070</v>
      </c>
      <c r="D196">
        <v>2.0118</v>
      </c>
      <c r="BL196" t="s">
        <v>12</v>
      </c>
      <c r="BM196">
        <v>2020</v>
      </c>
      <c r="BN196">
        <v>2.7400000000000001E-2</v>
      </c>
    </row>
    <row r="197" spans="2:66" x14ac:dyDescent="0.55000000000000004">
      <c r="B197" t="s">
        <v>8</v>
      </c>
      <c r="C197">
        <v>2021</v>
      </c>
      <c r="D197">
        <v>0.22359999999999999</v>
      </c>
      <c r="BL197" t="s">
        <v>12</v>
      </c>
      <c r="BM197">
        <v>2021</v>
      </c>
      <c r="BN197">
        <v>7.7399999999999997E-2</v>
      </c>
    </row>
    <row r="198" spans="2:66" x14ac:dyDescent="0.55000000000000004">
      <c r="B198" t="s">
        <v>8</v>
      </c>
      <c r="C198">
        <v>2022</v>
      </c>
      <c r="D198">
        <v>0.22359999999999999</v>
      </c>
      <c r="BL198" t="s">
        <v>12</v>
      </c>
      <c r="BM198">
        <v>2022</v>
      </c>
      <c r="BN198">
        <v>7.7399999999999997E-2</v>
      </c>
    </row>
    <row r="199" spans="2:66" x14ac:dyDescent="0.55000000000000004">
      <c r="B199" t="s">
        <v>8</v>
      </c>
      <c r="C199">
        <v>2023</v>
      </c>
      <c r="D199">
        <v>0.22359999999999999</v>
      </c>
      <c r="BL199" t="s">
        <v>12</v>
      </c>
      <c r="BM199">
        <v>2023</v>
      </c>
      <c r="BN199">
        <v>0.1</v>
      </c>
    </row>
    <row r="200" spans="2:66" x14ac:dyDescent="0.55000000000000004">
      <c r="B200" t="s">
        <v>8</v>
      </c>
      <c r="C200">
        <v>2024</v>
      </c>
      <c r="D200">
        <v>0.22359999999999999</v>
      </c>
      <c r="BL200" t="s">
        <v>12</v>
      </c>
      <c r="BM200">
        <v>2024</v>
      </c>
      <c r="BN200">
        <v>0.30690000000000001</v>
      </c>
    </row>
    <row r="201" spans="2:66" x14ac:dyDescent="0.55000000000000004">
      <c r="B201" t="s">
        <v>8</v>
      </c>
      <c r="C201">
        <v>2025</v>
      </c>
      <c r="D201">
        <v>0.22359999999999999</v>
      </c>
      <c r="BL201" t="s">
        <v>12</v>
      </c>
      <c r="BM201">
        <v>2025</v>
      </c>
      <c r="BN201">
        <v>1.0583</v>
      </c>
    </row>
    <row r="202" spans="2:66" x14ac:dyDescent="0.55000000000000004">
      <c r="B202" t="s">
        <v>8</v>
      </c>
      <c r="C202">
        <v>2026</v>
      </c>
      <c r="D202">
        <v>0.22359999999999999</v>
      </c>
      <c r="BL202" t="s">
        <v>12</v>
      </c>
      <c r="BM202">
        <v>2026</v>
      </c>
      <c r="BN202">
        <v>1.1146</v>
      </c>
    </row>
    <row r="203" spans="2:66" x14ac:dyDescent="0.55000000000000004">
      <c r="B203" t="s">
        <v>8</v>
      </c>
      <c r="C203">
        <v>2027</v>
      </c>
      <c r="D203">
        <v>0.22359999999999999</v>
      </c>
      <c r="BL203" t="s">
        <v>12</v>
      </c>
      <c r="BM203">
        <v>2027</v>
      </c>
      <c r="BN203">
        <v>1.1740999999999999</v>
      </c>
    </row>
    <row r="204" spans="2:66" x14ac:dyDescent="0.55000000000000004">
      <c r="B204" t="s">
        <v>8</v>
      </c>
      <c r="C204">
        <v>2028</v>
      </c>
      <c r="D204">
        <v>0.22359999999999999</v>
      </c>
      <c r="BL204" t="s">
        <v>12</v>
      </c>
      <c r="BM204">
        <v>2028</v>
      </c>
      <c r="BN204">
        <v>1.2369000000000001</v>
      </c>
    </row>
    <row r="205" spans="2:66" x14ac:dyDescent="0.55000000000000004">
      <c r="B205" t="s">
        <v>8</v>
      </c>
      <c r="C205">
        <v>2029</v>
      </c>
      <c r="D205">
        <v>0.22359999999999999</v>
      </c>
      <c r="BL205" t="s">
        <v>12</v>
      </c>
      <c r="BM205">
        <v>2029</v>
      </c>
      <c r="BN205">
        <v>1.3033999999999999</v>
      </c>
    </row>
    <row r="206" spans="2:66" x14ac:dyDescent="0.55000000000000004">
      <c r="B206" t="s">
        <v>8</v>
      </c>
      <c r="C206">
        <v>2030</v>
      </c>
      <c r="D206">
        <v>0.22359999999999999</v>
      </c>
      <c r="BL206" t="s">
        <v>12</v>
      </c>
      <c r="BM206">
        <v>2030</v>
      </c>
      <c r="BN206">
        <v>1.3736999999999999</v>
      </c>
    </row>
    <row r="207" spans="2:66" x14ac:dyDescent="0.55000000000000004">
      <c r="B207" t="s">
        <v>8</v>
      </c>
      <c r="C207">
        <v>2031</v>
      </c>
      <c r="D207">
        <v>0.22359999999999999</v>
      </c>
      <c r="BL207" t="s">
        <v>12</v>
      </c>
      <c r="BM207">
        <v>2031</v>
      </c>
      <c r="BN207">
        <v>1.4273</v>
      </c>
    </row>
    <row r="208" spans="2:66" x14ac:dyDescent="0.55000000000000004">
      <c r="B208" t="s">
        <v>8</v>
      </c>
      <c r="C208">
        <v>2032</v>
      </c>
      <c r="D208">
        <v>0.22359999999999999</v>
      </c>
      <c r="BL208" t="s">
        <v>12</v>
      </c>
      <c r="BM208">
        <v>2032</v>
      </c>
      <c r="BN208">
        <v>1.4857</v>
      </c>
    </row>
    <row r="209" spans="2:66" x14ac:dyDescent="0.55000000000000004">
      <c r="B209" t="s">
        <v>8</v>
      </c>
      <c r="C209">
        <v>2033</v>
      </c>
      <c r="D209">
        <v>0.22359999999999999</v>
      </c>
      <c r="BL209" t="s">
        <v>12</v>
      </c>
      <c r="BM209">
        <v>2033</v>
      </c>
      <c r="BN209">
        <v>1.5490999999999999</v>
      </c>
    </row>
    <row r="210" spans="2:66" x14ac:dyDescent="0.55000000000000004">
      <c r="B210" t="s">
        <v>8</v>
      </c>
      <c r="C210">
        <v>2034</v>
      </c>
      <c r="D210">
        <v>0.22359999999999999</v>
      </c>
      <c r="BL210" t="s">
        <v>12</v>
      </c>
      <c r="BM210">
        <v>2034</v>
      </c>
      <c r="BN210">
        <v>1.6175999999999999</v>
      </c>
    </row>
    <row r="211" spans="2:66" x14ac:dyDescent="0.55000000000000004">
      <c r="B211" t="s">
        <v>8</v>
      </c>
      <c r="C211">
        <v>2035</v>
      </c>
      <c r="D211">
        <v>0.22359999999999999</v>
      </c>
      <c r="BL211" t="s">
        <v>12</v>
      </c>
      <c r="BM211">
        <v>2035</v>
      </c>
      <c r="BN211">
        <v>1.7682</v>
      </c>
    </row>
    <row r="212" spans="2:66" x14ac:dyDescent="0.55000000000000004">
      <c r="B212" t="s">
        <v>8</v>
      </c>
      <c r="C212">
        <v>2036</v>
      </c>
      <c r="D212">
        <v>0.22359999999999999</v>
      </c>
      <c r="BL212" t="s">
        <v>12</v>
      </c>
      <c r="BM212">
        <v>2036</v>
      </c>
      <c r="BN212">
        <v>1.8754999999999999</v>
      </c>
    </row>
    <row r="213" spans="2:66" x14ac:dyDescent="0.55000000000000004">
      <c r="B213" t="s">
        <v>8</v>
      </c>
      <c r="C213">
        <v>2037</v>
      </c>
      <c r="D213">
        <v>0.22359999999999999</v>
      </c>
      <c r="BL213" t="s">
        <v>12</v>
      </c>
      <c r="BM213">
        <v>2037</v>
      </c>
      <c r="BN213">
        <v>1.9898</v>
      </c>
    </row>
    <row r="214" spans="2:66" x14ac:dyDescent="0.55000000000000004">
      <c r="B214" t="s">
        <v>8</v>
      </c>
      <c r="C214">
        <v>2038</v>
      </c>
      <c r="D214">
        <v>0.22359999999999999</v>
      </c>
      <c r="BL214" t="s">
        <v>12</v>
      </c>
      <c r="BM214">
        <v>2038</v>
      </c>
      <c r="BN214">
        <v>2.1116999999999999</v>
      </c>
    </row>
    <row r="215" spans="2:66" x14ac:dyDescent="0.55000000000000004">
      <c r="B215" t="s">
        <v>8</v>
      </c>
      <c r="C215">
        <v>2039</v>
      </c>
      <c r="D215">
        <v>0.22359999999999999</v>
      </c>
      <c r="BL215" t="s">
        <v>12</v>
      </c>
      <c r="BM215">
        <v>2039</v>
      </c>
      <c r="BN215">
        <v>2.2416999999999998</v>
      </c>
    </row>
    <row r="216" spans="2:66" x14ac:dyDescent="0.55000000000000004">
      <c r="B216" t="s">
        <v>8</v>
      </c>
      <c r="C216">
        <v>2040</v>
      </c>
      <c r="D216">
        <v>0.22359999999999999</v>
      </c>
      <c r="BL216" t="s">
        <v>12</v>
      </c>
      <c r="BM216">
        <v>2040</v>
      </c>
      <c r="BN216">
        <v>2.3805999999999998</v>
      </c>
    </row>
    <row r="217" spans="2:66" x14ac:dyDescent="0.55000000000000004">
      <c r="B217" t="s">
        <v>8</v>
      </c>
      <c r="C217">
        <v>2041</v>
      </c>
      <c r="D217">
        <v>0.22359999999999999</v>
      </c>
      <c r="BL217" t="s">
        <v>12</v>
      </c>
      <c r="BM217">
        <v>2041</v>
      </c>
      <c r="BN217">
        <v>2.4975999999999998</v>
      </c>
    </row>
    <row r="218" spans="2:66" x14ac:dyDescent="0.55000000000000004">
      <c r="B218" t="s">
        <v>8</v>
      </c>
      <c r="C218">
        <v>2042</v>
      </c>
      <c r="D218">
        <v>0.22359999999999999</v>
      </c>
      <c r="BL218" t="s">
        <v>12</v>
      </c>
      <c r="BM218">
        <v>2042</v>
      </c>
      <c r="BN218">
        <v>2.6206999999999998</v>
      </c>
    </row>
    <row r="219" spans="2:66" x14ac:dyDescent="0.55000000000000004">
      <c r="B219" t="s">
        <v>8</v>
      </c>
      <c r="C219">
        <v>2043</v>
      </c>
      <c r="D219">
        <v>0.22359999999999999</v>
      </c>
      <c r="BL219" t="s">
        <v>12</v>
      </c>
      <c r="BM219">
        <v>2043</v>
      </c>
      <c r="BN219">
        <v>2.7505000000000002</v>
      </c>
    </row>
    <row r="220" spans="2:66" x14ac:dyDescent="0.55000000000000004">
      <c r="B220" t="s">
        <v>8</v>
      </c>
      <c r="C220">
        <v>2044</v>
      </c>
      <c r="D220">
        <v>0.22359999999999999</v>
      </c>
      <c r="BL220" t="s">
        <v>12</v>
      </c>
      <c r="BM220">
        <v>2044</v>
      </c>
      <c r="BN220">
        <v>2.8872</v>
      </c>
    </row>
    <row r="221" spans="2:66" x14ac:dyDescent="0.55000000000000004">
      <c r="B221" t="s">
        <v>8</v>
      </c>
      <c r="C221">
        <v>2045</v>
      </c>
      <c r="D221">
        <v>0.22359999999999999</v>
      </c>
      <c r="BL221" t="s">
        <v>12</v>
      </c>
      <c r="BM221">
        <v>2045</v>
      </c>
      <c r="BN221">
        <v>3.0312000000000001</v>
      </c>
    </row>
    <row r="222" spans="2:66" x14ac:dyDescent="0.55000000000000004">
      <c r="B222" t="s">
        <v>8</v>
      </c>
      <c r="C222">
        <v>2046</v>
      </c>
      <c r="D222">
        <v>0.22359999999999999</v>
      </c>
      <c r="BL222" t="s">
        <v>12</v>
      </c>
      <c r="BM222">
        <v>2046</v>
      </c>
      <c r="BN222">
        <v>3.1695000000000002</v>
      </c>
    </row>
    <row r="223" spans="2:66" x14ac:dyDescent="0.55000000000000004">
      <c r="B223" t="s">
        <v>8</v>
      </c>
      <c r="C223">
        <v>2047</v>
      </c>
      <c r="D223">
        <v>0.22359999999999999</v>
      </c>
      <c r="BL223" t="s">
        <v>12</v>
      </c>
      <c r="BM223">
        <v>2047</v>
      </c>
      <c r="BN223">
        <v>3.3157000000000001</v>
      </c>
    </row>
    <row r="224" spans="2:66" x14ac:dyDescent="0.55000000000000004">
      <c r="B224" t="s">
        <v>8</v>
      </c>
      <c r="C224">
        <v>2048</v>
      </c>
      <c r="D224">
        <v>0.22359999999999999</v>
      </c>
      <c r="BL224" t="s">
        <v>12</v>
      </c>
      <c r="BM224">
        <v>2048</v>
      </c>
      <c r="BN224">
        <v>3.5386000000000002</v>
      </c>
    </row>
    <row r="225" spans="2:66" x14ac:dyDescent="0.55000000000000004">
      <c r="B225" t="s">
        <v>8</v>
      </c>
      <c r="C225">
        <v>2049</v>
      </c>
      <c r="D225">
        <v>0.22359999999999999</v>
      </c>
      <c r="BL225" t="s">
        <v>12</v>
      </c>
      <c r="BM225">
        <v>2049</v>
      </c>
      <c r="BN225">
        <v>3.6334</v>
      </c>
    </row>
    <row r="226" spans="2:66" x14ac:dyDescent="0.55000000000000004">
      <c r="B226" t="s">
        <v>8</v>
      </c>
      <c r="C226">
        <v>2050</v>
      </c>
      <c r="D226">
        <v>0.22359999999999999</v>
      </c>
      <c r="BL226" t="s">
        <v>12</v>
      </c>
      <c r="BM226">
        <v>2050</v>
      </c>
      <c r="BN226">
        <v>4.9233000000000002</v>
      </c>
    </row>
    <row r="227" spans="2:66" x14ac:dyDescent="0.55000000000000004">
      <c r="B227" t="s">
        <v>8</v>
      </c>
      <c r="C227">
        <v>2051</v>
      </c>
      <c r="D227">
        <v>0.22359999999999999</v>
      </c>
      <c r="BL227" t="s">
        <v>12</v>
      </c>
      <c r="BM227">
        <v>2051</v>
      </c>
      <c r="BN227">
        <v>5.0525000000000002</v>
      </c>
    </row>
    <row r="228" spans="2:66" x14ac:dyDescent="0.55000000000000004">
      <c r="B228" t="s">
        <v>8</v>
      </c>
      <c r="C228">
        <v>2052</v>
      </c>
      <c r="D228">
        <v>0.22359999999999999</v>
      </c>
      <c r="BL228" t="s">
        <v>12</v>
      </c>
      <c r="BM228">
        <v>2052</v>
      </c>
      <c r="BN228">
        <v>5.1856</v>
      </c>
    </row>
    <row r="229" spans="2:66" x14ac:dyDescent="0.55000000000000004">
      <c r="B229" t="s">
        <v>8</v>
      </c>
      <c r="C229">
        <v>2053</v>
      </c>
      <c r="D229">
        <v>0.22359999999999999</v>
      </c>
      <c r="BL229" t="s">
        <v>12</v>
      </c>
      <c r="BM229">
        <v>2053</v>
      </c>
      <c r="BN229">
        <v>5.3224999999999998</v>
      </c>
    </row>
    <row r="230" spans="2:66" x14ac:dyDescent="0.55000000000000004">
      <c r="B230" t="s">
        <v>8</v>
      </c>
      <c r="C230">
        <v>2054</v>
      </c>
      <c r="D230">
        <v>0.22359999999999999</v>
      </c>
      <c r="BL230" t="s">
        <v>12</v>
      </c>
      <c r="BM230">
        <v>2054</v>
      </c>
      <c r="BN230">
        <v>5.4634</v>
      </c>
    </row>
    <row r="231" spans="2:66" x14ac:dyDescent="0.55000000000000004">
      <c r="B231" t="s">
        <v>8</v>
      </c>
      <c r="C231">
        <v>2055</v>
      </c>
      <c r="D231">
        <v>0.22359999999999999</v>
      </c>
      <c r="BL231" t="s">
        <v>12</v>
      </c>
      <c r="BM231">
        <v>2055</v>
      </c>
      <c r="BN231">
        <v>5.6085000000000003</v>
      </c>
    </row>
    <row r="232" spans="2:66" x14ac:dyDescent="0.55000000000000004">
      <c r="B232" t="s">
        <v>8</v>
      </c>
      <c r="C232">
        <v>2056</v>
      </c>
      <c r="D232">
        <v>0.22359999999999999</v>
      </c>
      <c r="BL232" t="s">
        <v>12</v>
      </c>
      <c r="BM232">
        <v>2056</v>
      </c>
      <c r="BN232">
        <v>5.7579000000000002</v>
      </c>
    </row>
    <row r="233" spans="2:66" x14ac:dyDescent="0.55000000000000004">
      <c r="B233" t="s">
        <v>8</v>
      </c>
      <c r="C233">
        <v>2057</v>
      </c>
      <c r="D233">
        <v>0.22359999999999999</v>
      </c>
      <c r="BL233" t="s">
        <v>12</v>
      </c>
      <c r="BM233">
        <v>2057</v>
      </c>
      <c r="BN233">
        <v>5.9116</v>
      </c>
    </row>
    <row r="234" spans="2:66" x14ac:dyDescent="0.55000000000000004">
      <c r="B234" t="s">
        <v>8</v>
      </c>
      <c r="C234">
        <v>2058</v>
      </c>
      <c r="D234">
        <v>0.22359999999999999</v>
      </c>
      <c r="BL234" t="s">
        <v>12</v>
      </c>
      <c r="BM234">
        <v>2058</v>
      </c>
      <c r="BN234">
        <v>6.0698999999999996</v>
      </c>
    </row>
    <row r="235" spans="2:66" x14ac:dyDescent="0.55000000000000004">
      <c r="B235" t="s">
        <v>8</v>
      </c>
      <c r="C235">
        <v>2059</v>
      </c>
      <c r="D235">
        <v>0.22359999999999999</v>
      </c>
      <c r="BL235" t="s">
        <v>12</v>
      </c>
      <c r="BM235">
        <v>2059</v>
      </c>
      <c r="BN235">
        <v>6.2328999999999999</v>
      </c>
    </row>
    <row r="236" spans="2:66" x14ac:dyDescent="0.55000000000000004">
      <c r="B236" t="s">
        <v>8</v>
      </c>
      <c r="C236">
        <v>2060</v>
      </c>
      <c r="D236">
        <v>0.22359999999999999</v>
      </c>
      <c r="BL236" t="s">
        <v>12</v>
      </c>
      <c r="BM236">
        <v>2060</v>
      </c>
      <c r="BN236">
        <v>6.4006999999999996</v>
      </c>
    </row>
    <row r="237" spans="2:66" x14ac:dyDescent="0.55000000000000004">
      <c r="B237" t="s">
        <v>8</v>
      </c>
      <c r="C237">
        <v>2061</v>
      </c>
      <c r="D237">
        <v>0.22359999999999999</v>
      </c>
      <c r="BL237" t="s">
        <v>12</v>
      </c>
      <c r="BM237">
        <v>2061</v>
      </c>
      <c r="BN237">
        <v>6.5247999999999999</v>
      </c>
    </row>
    <row r="238" spans="2:66" x14ac:dyDescent="0.55000000000000004">
      <c r="B238" t="s">
        <v>8</v>
      </c>
      <c r="C238">
        <v>2062</v>
      </c>
      <c r="D238">
        <v>0.22359999999999999</v>
      </c>
      <c r="BL238" t="s">
        <v>12</v>
      </c>
      <c r="BM238">
        <v>2062</v>
      </c>
      <c r="BN238">
        <v>6.6513999999999998</v>
      </c>
    </row>
    <row r="239" spans="2:66" x14ac:dyDescent="0.55000000000000004">
      <c r="B239" t="s">
        <v>8</v>
      </c>
      <c r="C239">
        <v>2063</v>
      </c>
      <c r="D239">
        <v>0.22359999999999999</v>
      </c>
      <c r="BL239" t="s">
        <v>12</v>
      </c>
      <c r="BM239">
        <v>2063</v>
      </c>
      <c r="BN239">
        <v>6.7807000000000004</v>
      </c>
    </row>
    <row r="240" spans="2:66" x14ac:dyDescent="0.55000000000000004">
      <c r="B240" t="s">
        <v>8</v>
      </c>
      <c r="C240">
        <v>2064</v>
      </c>
      <c r="D240">
        <v>0.22359999999999999</v>
      </c>
      <c r="BL240" t="s">
        <v>12</v>
      </c>
      <c r="BM240">
        <v>2064</v>
      </c>
      <c r="BN240">
        <v>6.9127000000000001</v>
      </c>
    </row>
    <row r="241" spans="2:66" x14ac:dyDescent="0.55000000000000004">
      <c r="B241" t="s">
        <v>8</v>
      </c>
      <c r="C241">
        <v>2065</v>
      </c>
      <c r="D241">
        <v>0.22359999999999999</v>
      </c>
      <c r="BL241" t="s">
        <v>12</v>
      </c>
      <c r="BM241">
        <v>2065</v>
      </c>
      <c r="BN241">
        <v>7.0473999999999997</v>
      </c>
    </row>
    <row r="242" spans="2:66" x14ac:dyDescent="0.55000000000000004">
      <c r="B242" t="s">
        <v>8</v>
      </c>
      <c r="C242">
        <v>2066</v>
      </c>
      <c r="D242">
        <v>0.22359999999999999</v>
      </c>
      <c r="BL242" t="s">
        <v>12</v>
      </c>
      <c r="BM242">
        <v>2066</v>
      </c>
      <c r="BN242">
        <v>7.1849999999999996</v>
      </c>
    </row>
    <row r="243" spans="2:66" x14ac:dyDescent="0.55000000000000004">
      <c r="B243" t="s">
        <v>8</v>
      </c>
      <c r="C243">
        <v>2067</v>
      </c>
      <c r="D243">
        <v>0.22359999999999999</v>
      </c>
      <c r="BL243" t="s">
        <v>12</v>
      </c>
      <c r="BM243">
        <v>2067</v>
      </c>
      <c r="BN243">
        <v>7.3254999999999999</v>
      </c>
    </row>
    <row r="244" spans="2:66" x14ac:dyDescent="0.55000000000000004">
      <c r="B244" t="s">
        <v>8</v>
      </c>
      <c r="C244">
        <v>2068</v>
      </c>
      <c r="D244">
        <v>0.22359999999999999</v>
      </c>
      <c r="BL244" t="s">
        <v>12</v>
      </c>
      <c r="BM244">
        <v>2068</v>
      </c>
      <c r="BN244">
        <v>7.4690000000000003</v>
      </c>
    </row>
    <row r="245" spans="2:66" x14ac:dyDescent="0.55000000000000004">
      <c r="B245" t="s">
        <v>8</v>
      </c>
      <c r="C245">
        <v>2069</v>
      </c>
      <c r="D245">
        <v>0.22359999999999999</v>
      </c>
      <c r="BL245" t="s">
        <v>12</v>
      </c>
      <c r="BM245">
        <v>2069</v>
      </c>
      <c r="BN245">
        <v>7.6154999999999999</v>
      </c>
    </row>
    <row r="246" spans="2:66" x14ac:dyDescent="0.55000000000000004">
      <c r="B246" t="s">
        <v>8</v>
      </c>
      <c r="C246">
        <v>2070</v>
      </c>
      <c r="D246">
        <v>0.22359999999999999</v>
      </c>
      <c r="BL246" t="s">
        <v>12</v>
      </c>
      <c r="BM246">
        <v>2070</v>
      </c>
      <c r="BN246">
        <v>9.9809999999999999</v>
      </c>
    </row>
    <row r="247" spans="2:66" x14ac:dyDescent="0.55000000000000004">
      <c r="B247" t="s">
        <v>9</v>
      </c>
      <c r="C247">
        <v>2022</v>
      </c>
      <c r="D247">
        <v>7.6921999999999997</v>
      </c>
      <c r="BL247" t="s">
        <v>5</v>
      </c>
      <c r="BM247">
        <v>2015</v>
      </c>
      <c r="BN247">
        <v>0.24</v>
      </c>
    </row>
    <row r="248" spans="2:66" x14ac:dyDescent="0.55000000000000004">
      <c r="B248" t="s">
        <v>9</v>
      </c>
      <c r="C248">
        <v>2023</v>
      </c>
      <c r="D248">
        <v>13.6295</v>
      </c>
      <c r="BL248" t="s">
        <v>5</v>
      </c>
      <c r="BM248">
        <v>2016</v>
      </c>
      <c r="BN248">
        <v>0.24</v>
      </c>
    </row>
    <row r="249" spans="2:66" x14ac:dyDescent="0.55000000000000004">
      <c r="B249" t="s">
        <v>9</v>
      </c>
      <c r="C249">
        <v>2024</v>
      </c>
      <c r="D249">
        <v>13.6295</v>
      </c>
      <c r="BL249" t="s">
        <v>5</v>
      </c>
      <c r="BM249">
        <v>2017</v>
      </c>
      <c r="BN249">
        <v>0.24</v>
      </c>
    </row>
    <row r="250" spans="2:66" x14ac:dyDescent="0.55000000000000004">
      <c r="B250" t="s">
        <v>9</v>
      </c>
      <c r="C250">
        <v>2025</v>
      </c>
      <c r="D250">
        <v>13.4192</v>
      </c>
      <c r="BL250" t="s">
        <v>5</v>
      </c>
      <c r="BM250">
        <v>2018</v>
      </c>
      <c r="BN250">
        <v>0.24</v>
      </c>
    </row>
    <row r="251" spans="2:66" x14ac:dyDescent="0.55000000000000004">
      <c r="B251" t="s">
        <v>9</v>
      </c>
      <c r="C251">
        <v>2026</v>
      </c>
      <c r="D251">
        <v>13.189399999999999</v>
      </c>
      <c r="BL251" t="s">
        <v>5</v>
      </c>
      <c r="BM251">
        <v>2019</v>
      </c>
      <c r="BN251">
        <v>0.24</v>
      </c>
    </row>
    <row r="252" spans="2:66" x14ac:dyDescent="0.55000000000000004">
      <c r="B252" t="s">
        <v>9</v>
      </c>
      <c r="C252">
        <v>2027</v>
      </c>
      <c r="D252">
        <v>12.460100000000001</v>
      </c>
      <c r="BL252" t="s">
        <v>5</v>
      </c>
      <c r="BM252">
        <v>2020</v>
      </c>
      <c r="BN252">
        <v>0.24</v>
      </c>
    </row>
    <row r="253" spans="2:66" x14ac:dyDescent="0.55000000000000004">
      <c r="B253" t="s">
        <v>9</v>
      </c>
      <c r="C253">
        <v>2028</v>
      </c>
      <c r="D253">
        <v>12.5106</v>
      </c>
      <c r="BL253" t="s">
        <v>5</v>
      </c>
      <c r="BM253">
        <v>2021</v>
      </c>
      <c r="BN253">
        <v>0.27839999999999998</v>
      </c>
    </row>
    <row r="254" spans="2:66" x14ac:dyDescent="0.55000000000000004">
      <c r="B254" t="s">
        <v>9</v>
      </c>
      <c r="C254">
        <v>2029</v>
      </c>
      <c r="D254">
        <v>11.942</v>
      </c>
      <c r="BL254" t="s">
        <v>5</v>
      </c>
      <c r="BM254">
        <v>2022</v>
      </c>
      <c r="BN254">
        <v>0.43369999999999997</v>
      </c>
    </row>
    <row r="255" spans="2:66" x14ac:dyDescent="0.55000000000000004">
      <c r="B255" t="s">
        <v>9</v>
      </c>
      <c r="C255">
        <v>2030</v>
      </c>
      <c r="D255">
        <v>11.3371</v>
      </c>
      <c r="BL255" t="s">
        <v>5</v>
      </c>
      <c r="BM255">
        <v>2023</v>
      </c>
      <c r="BN255">
        <v>0.43369999999999997</v>
      </c>
    </row>
    <row r="256" spans="2:66" x14ac:dyDescent="0.55000000000000004">
      <c r="B256" t="s">
        <v>9</v>
      </c>
      <c r="C256">
        <v>2031</v>
      </c>
      <c r="D256">
        <v>10.5761</v>
      </c>
      <c r="BL256" t="s">
        <v>5</v>
      </c>
      <c r="BM256">
        <v>2024</v>
      </c>
      <c r="BN256">
        <v>0.43369999999999997</v>
      </c>
    </row>
    <row r="257" spans="2:66" x14ac:dyDescent="0.55000000000000004">
      <c r="B257" t="s">
        <v>9</v>
      </c>
      <c r="C257">
        <v>2032</v>
      </c>
      <c r="D257">
        <v>9.8269000000000002</v>
      </c>
      <c r="BL257" t="s">
        <v>5</v>
      </c>
      <c r="BM257">
        <v>2025</v>
      </c>
      <c r="BN257">
        <v>0.43369999999999997</v>
      </c>
    </row>
    <row r="258" spans="2:66" x14ac:dyDescent="0.55000000000000004">
      <c r="B258" t="s">
        <v>9</v>
      </c>
      <c r="C258">
        <v>2033</v>
      </c>
      <c r="D258">
        <v>9.0882000000000005</v>
      </c>
      <c r="BL258" t="s">
        <v>5</v>
      </c>
      <c r="BM258">
        <v>2026</v>
      </c>
      <c r="BN258">
        <v>0.43369999999999997</v>
      </c>
    </row>
    <row r="259" spans="2:66" x14ac:dyDescent="0.55000000000000004">
      <c r="B259" t="s">
        <v>9</v>
      </c>
      <c r="C259">
        <v>2034</v>
      </c>
      <c r="D259">
        <v>8.3756000000000004</v>
      </c>
      <c r="BL259" t="s">
        <v>5</v>
      </c>
      <c r="BM259">
        <v>2027</v>
      </c>
      <c r="BN259">
        <v>0.43369999999999997</v>
      </c>
    </row>
    <row r="260" spans="2:66" x14ac:dyDescent="0.55000000000000004">
      <c r="B260" t="s">
        <v>9</v>
      </c>
      <c r="C260">
        <v>2035</v>
      </c>
      <c r="D260">
        <v>7.6749999999999998</v>
      </c>
      <c r="BL260" t="s">
        <v>5</v>
      </c>
      <c r="BM260">
        <v>2028</v>
      </c>
      <c r="BN260">
        <v>0.43369999999999997</v>
      </c>
    </row>
    <row r="261" spans="2:66" x14ac:dyDescent="0.55000000000000004">
      <c r="B261" t="s">
        <v>9</v>
      </c>
      <c r="C261">
        <v>2036</v>
      </c>
      <c r="D261">
        <v>6.9882</v>
      </c>
      <c r="BL261" t="s">
        <v>5</v>
      </c>
      <c r="BM261">
        <v>2029</v>
      </c>
      <c r="BN261">
        <v>0.43369999999999997</v>
      </c>
    </row>
    <row r="262" spans="2:66" x14ac:dyDescent="0.55000000000000004">
      <c r="B262" t="s">
        <v>9</v>
      </c>
      <c r="C262">
        <v>2037</v>
      </c>
      <c r="D262">
        <v>6.3164999999999996</v>
      </c>
      <c r="BL262" t="s">
        <v>5</v>
      </c>
      <c r="BM262">
        <v>2030</v>
      </c>
      <c r="BN262">
        <v>0.43369999999999997</v>
      </c>
    </row>
    <row r="263" spans="2:66" x14ac:dyDescent="0.55000000000000004">
      <c r="B263" t="s">
        <v>9</v>
      </c>
      <c r="C263">
        <v>2038</v>
      </c>
      <c r="D263">
        <v>5.6618000000000004</v>
      </c>
      <c r="BL263" t="s">
        <v>5</v>
      </c>
      <c r="BM263">
        <v>2031</v>
      </c>
      <c r="BN263">
        <v>0.43369999999999997</v>
      </c>
    </row>
    <row r="264" spans="2:66" x14ac:dyDescent="0.55000000000000004">
      <c r="B264" t="s">
        <v>9</v>
      </c>
      <c r="C264">
        <v>2039</v>
      </c>
      <c r="D264">
        <v>4.8677999999999999</v>
      </c>
      <c r="BL264" t="s">
        <v>5</v>
      </c>
      <c r="BM264">
        <v>2032</v>
      </c>
      <c r="BN264">
        <v>0.43369999999999997</v>
      </c>
    </row>
    <row r="265" spans="2:66" x14ac:dyDescent="0.55000000000000004">
      <c r="B265" t="s">
        <v>9</v>
      </c>
      <c r="C265">
        <v>2040</v>
      </c>
      <c r="D265">
        <v>4.7576999999999998</v>
      </c>
      <c r="BL265" t="s">
        <v>5</v>
      </c>
      <c r="BM265">
        <v>2033</v>
      </c>
      <c r="BN265">
        <v>0.43369999999999997</v>
      </c>
    </row>
    <row r="266" spans="2:66" x14ac:dyDescent="0.55000000000000004">
      <c r="B266" t="s">
        <v>9</v>
      </c>
      <c r="C266">
        <v>2041</v>
      </c>
      <c r="D266">
        <v>4.5910000000000002</v>
      </c>
      <c r="BL266" t="s">
        <v>5</v>
      </c>
      <c r="BM266">
        <v>2034</v>
      </c>
      <c r="BN266">
        <v>0.43369999999999997</v>
      </c>
    </row>
    <row r="267" spans="2:66" x14ac:dyDescent="0.55000000000000004">
      <c r="B267" t="s">
        <v>9</v>
      </c>
      <c r="C267">
        <v>2042</v>
      </c>
      <c r="D267">
        <v>4.3647999999999998</v>
      </c>
      <c r="BL267" t="s">
        <v>5</v>
      </c>
      <c r="BM267">
        <v>2035</v>
      </c>
      <c r="BN267">
        <v>0.43369999999999997</v>
      </c>
    </row>
    <row r="268" spans="2:66" x14ac:dyDescent="0.55000000000000004">
      <c r="B268" t="s">
        <v>9</v>
      </c>
      <c r="C268">
        <v>2043</v>
      </c>
      <c r="D268">
        <v>4.0758999999999999</v>
      </c>
      <c r="BL268" t="s">
        <v>5</v>
      </c>
      <c r="BM268">
        <v>2036</v>
      </c>
      <c r="BN268">
        <v>0.43369999999999997</v>
      </c>
    </row>
    <row r="269" spans="2:66" x14ac:dyDescent="0.55000000000000004">
      <c r="B269" t="s">
        <v>9</v>
      </c>
      <c r="C269">
        <v>2044</v>
      </c>
      <c r="D269">
        <v>3.7208999999999999</v>
      </c>
      <c r="BL269" t="s">
        <v>5</v>
      </c>
      <c r="BM269">
        <v>2037</v>
      </c>
      <c r="BN269">
        <v>0.43369999999999997</v>
      </c>
    </row>
    <row r="270" spans="2:66" x14ac:dyDescent="0.55000000000000004">
      <c r="B270" t="s">
        <v>9</v>
      </c>
      <c r="C270">
        <v>2045</v>
      </c>
      <c r="D270">
        <v>3.2965</v>
      </c>
      <c r="BL270" t="s">
        <v>5</v>
      </c>
      <c r="BM270">
        <v>2038</v>
      </c>
      <c r="BN270">
        <v>0.43369999999999997</v>
      </c>
    </row>
    <row r="271" spans="2:66" x14ac:dyDescent="0.55000000000000004">
      <c r="B271" t="s">
        <v>9</v>
      </c>
      <c r="C271">
        <v>2046</v>
      </c>
      <c r="D271">
        <v>2.7989999999999999</v>
      </c>
      <c r="BL271" t="s">
        <v>5</v>
      </c>
      <c r="BM271">
        <v>2039</v>
      </c>
      <c r="BN271">
        <v>0.43369999999999997</v>
      </c>
    </row>
    <row r="272" spans="2:66" x14ac:dyDescent="0.55000000000000004">
      <c r="B272" t="s">
        <v>9</v>
      </c>
      <c r="C272">
        <v>2047</v>
      </c>
      <c r="D272">
        <v>2.2246000000000001</v>
      </c>
      <c r="BL272" t="s">
        <v>5</v>
      </c>
      <c r="BM272">
        <v>2040</v>
      </c>
      <c r="BN272">
        <v>0.43369999999999997</v>
      </c>
    </row>
    <row r="273" spans="2:66" x14ac:dyDescent="0.55000000000000004">
      <c r="B273" t="s">
        <v>9</v>
      </c>
      <c r="C273">
        <v>2048</v>
      </c>
      <c r="D273">
        <v>1.5693999999999999</v>
      </c>
      <c r="BL273" t="s">
        <v>5</v>
      </c>
      <c r="BM273">
        <v>2041</v>
      </c>
      <c r="BN273">
        <v>0.43369999999999997</v>
      </c>
    </row>
    <row r="274" spans="2:66" x14ac:dyDescent="0.55000000000000004">
      <c r="B274" t="s">
        <v>9</v>
      </c>
      <c r="C274">
        <v>2049</v>
      </c>
      <c r="D274">
        <v>0.81520000000000004</v>
      </c>
      <c r="BL274" t="s">
        <v>5</v>
      </c>
      <c r="BM274">
        <v>2042</v>
      </c>
      <c r="BN274">
        <v>0.43369999999999997</v>
      </c>
    </row>
    <row r="275" spans="2:66" x14ac:dyDescent="0.55000000000000004">
      <c r="B275" t="s">
        <v>10</v>
      </c>
      <c r="C275">
        <v>2038</v>
      </c>
      <c r="D275">
        <v>24.8005</v>
      </c>
      <c r="BL275" t="s">
        <v>5</v>
      </c>
      <c r="BM275">
        <v>2043</v>
      </c>
      <c r="BN275">
        <v>0.43369999999999997</v>
      </c>
    </row>
    <row r="276" spans="2:66" x14ac:dyDescent="0.55000000000000004">
      <c r="B276" t="s">
        <v>10</v>
      </c>
      <c r="C276">
        <v>2039</v>
      </c>
      <c r="D276">
        <v>20.8065</v>
      </c>
      <c r="BL276" t="s">
        <v>5</v>
      </c>
      <c r="BM276">
        <v>2044</v>
      </c>
      <c r="BN276">
        <v>0.43369999999999997</v>
      </c>
    </row>
    <row r="277" spans="2:66" x14ac:dyDescent="0.55000000000000004">
      <c r="B277" t="s">
        <v>10</v>
      </c>
      <c r="C277">
        <v>2040</v>
      </c>
      <c r="D277">
        <v>11.5647</v>
      </c>
      <c r="BL277" t="s">
        <v>5</v>
      </c>
      <c r="BM277">
        <v>2045</v>
      </c>
      <c r="BN277">
        <v>0.43369999999999997</v>
      </c>
    </row>
    <row r="278" spans="2:66" x14ac:dyDescent="0.55000000000000004">
      <c r="B278" t="s">
        <v>10</v>
      </c>
      <c r="C278">
        <v>2041</v>
      </c>
      <c r="D278">
        <v>3.3174999999999999</v>
      </c>
      <c r="BL278" t="s">
        <v>5</v>
      </c>
      <c r="BM278">
        <v>2046</v>
      </c>
      <c r="BN278">
        <v>0.43369999999999997</v>
      </c>
    </row>
    <row r="279" spans="2:66" x14ac:dyDescent="0.55000000000000004">
      <c r="B279" t="s">
        <v>11</v>
      </c>
      <c r="C279">
        <v>2039</v>
      </c>
      <c r="D279">
        <v>0.71960000000000002</v>
      </c>
      <c r="BL279" t="s">
        <v>5</v>
      </c>
      <c r="BM279">
        <v>2047</v>
      </c>
      <c r="BN279">
        <v>0.43369999999999997</v>
      </c>
    </row>
    <row r="280" spans="2:66" x14ac:dyDescent="0.55000000000000004">
      <c r="B280" t="s">
        <v>11</v>
      </c>
      <c r="C280">
        <v>2040</v>
      </c>
      <c r="D280">
        <v>2.3567999999999998</v>
      </c>
      <c r="BL280" t="s">
        <v>5</v>
      </c>
      <c r="BM280">
        <v>2048</v>
      </c>
      <c r="BN280">
        <v>0.43369999999999997</v>
      </c>
    </row>
    <row r="281" spans="2:66" x14ac:dyDescent="0.55000000000000004">
      <c r="B281" t="s">
        <v>11</v>
      </c>
      <c r="C281">
        <v>2041</v>
      </c>
      <c r="D281">
        <v>3.4237000000000002</v>
      </c>
      <c r="BL281" t="s">
        <v>5</v>
      </c>
      <c r="BM281">
        <v>2049</v>
      </c>
      <c r="BN281">
        <v>0.43369999999999997</v>
      </c>
    </row>
    <row r="282" spans="2:66" x14ac:dyDescent="0.55000000000000004">
      <c r="B282" t="s">
        <v>11</v>
      </c>
      <c r="C282">
        <v>2042</v>
      </c>
      <c r="D282">
        <v>4.3014999999999999</v>
      </c>
      <c r="BL282" t="s">
        <v>5</v>
      </c>
      <c r="BM282">
        <v>2050</v>
      </c>
      <c r="BN282">
        <v>0.43369999999999997</v>
      </c>
    </row>
    <row r="283" spans="2:66" x14ac:dyDescent="0.55000000000000004">
      <c r="B283" t="s">
        <v>11</v>
      </c>
      <c r="C283">
        <v>2043</v>
      </c>
      <c r="D283">
        <v>4.9764999999999997</v>
      </c>
      <c r="BL283" t="s">
        <v>5</v>
      </c>
      <c r="BM283">
        <v>2051</v>
      </c>
      <c r="BN283">
        <v>0.43369999999999997</v>
      </c>
    </row>
    <row r="284" spans="2:66" x14ac:dyDescent="0.55000000000000004">
      <c r="B284" t="s">
        <v>11</v>
      </c>
      <c r="C284">
        <v>2044</v>
      </c>
      <c r="D284">
        <v>4.3741000000000003</v>
      </c>
      <c r="BL284" t="s">
        <v>5</v>
      </c>
      <c r="BM284">
        <v>2052</v>
      </c>
      <c r="BN284">
        <v>0.43369999999999997</v>
      </c>
    </row>
    <row r="285" spans="2:66" x14ac:dyDescent="0.55000000000000004">
      <c r="B285" t="s">
        <v>11</v>
      </c>
      <c r="C285">
        <v>2045</v>
      </c>
      <c r="D285">
        <v>3.7374000000000001</v>
      </c>
      <c r="BL285" t="s">
        <v>5</v>
      </c>
      <c r="BM285">
        <v>2053</v>
      </c>
      <c r="BN285">
        <v>0.43369999999999997</v>
      </c>
    </row>
    <row r="286" spans="2:66" x14ac:dyDescent="0.55000000000000004">
      <c r="B286" t="s">
        <v>11</v>
      </c>
      <c r="C286">
        <v>2046</v>
      </c>
      <c r="D286">
        <v>3.0524</v>
      </c>
      <c r="BL286" t="s">
        <v>5</v>
      </c>
      <c r="BM286">
        <v>2054</v>
      </c>
      <c r="BN286">
        <v>0.43369999999999997</v>
      </c>
    </row>
    <row r="287" spans="2:66" x14ac:dyDescent="0.55000000000000004">
      <c r="B287" t="s">
        <v>11</v>
      </c>
      <c r="C287">
        <v>2047</v>
      </c>
      <c r="D287">
        <v>2.3374999999999999</v>
      </c>
      <c r="BL287" t="s">
        <v>5</v>
      </c>
      <c r="BM287">
        <v>2055</v>
      </c>
      <c r="BN287">
        <v>0.43369999999999997</v>
      </c>
    </row>
    <row r="288" spans="2:66" x14ac:dyDescent="0.55000000000000004">
      <c r="B288" t="s">
        <v>11</v>
      </c>
      <c r="C288">
        <v>2048</v>
      </c>
      <c r="D288">
        <v>1.5914999999999999</v>
      </c>
      <c r="BL288" t="s">
        <v>5</v>
      </c>
      <c r="BM288">
        <v>2056</v>
      </c>
      <c r="BN288">
        <v>0.43369999999999997</v>
      </c>
    </row>
    <row r="289" spans="2:66" x14ac:dyDescent="0.55000000000000004">
      <c r="B289" t="s">
        <v>11</v>
      </c>
      <c r="C289">
        <v>2049</v>
      </c>
      <c r="D289">
        <v>0.81279999999999997</v>
      </c>
      <c r="BL289" t="s">
        <v>5</v>
      </c>
      <c r="BM289">
        <v>2057</v>
      </c>
      <c r="BN289">
        <v>0.43369999999999997</v>
      </c>
    </row>
    <row r="290" spans="2:66" x14ac:dyDescent="0.55000000000000004">
      <c r="B290" t="s">
        <v>12</v>
      </c>
      <c r="C290">
        <v>2015</v>
      </c>
      <c r="D290">
        <v>0.17199999999999999</v>
      </c>
      <c r="BL290" t="s">
        <v>5</v>
      </c>
      <c r="BM290">
        <v>2058</v>
      </c>
      <c r="BN290">
        <v>0.43369999999999997</v>
      </c>
    </row>
    <row r="291" spans="2:66" x14ac:dyDescent="0.55000000000000004">
      <c r="B291" t="s">
        <v>12</v>
      </c>
      <c r="C291">
        <v>2017</v>
      </c>
      <c r="D291">
        <v>0.1736</v>
      </c>
      <c r="BL291" t="s">
        <v>5</v>
      </c>
      <c r="BM291">
        <v>2059</v>
      </c>
      <c r="BN291">
        <v>0.43369999999999997</v>
      </c>
    </row>
    <row r="292" spans="2:66" x14ac:dyDescent="0.55000000000000004">
      <c r="B292" t="s">
        <v>12</v>
      </c>
      <c r="C292">
        <v>2021</v>
      </c>
      <c r="D292">
        <v>0.50190000000000001</v>
      </c>
      <c r="BL292" t="s">
        <v>5</v>
      </c>
      <c r="BM292">
        <v>2060</v>
      </c>
      <c r="BN292">
        <v>0.43369999999999997</v>
      </c>
    </row>
    <row r="293" spans="2:66" x14ac:dyDescent="0.55000000000000004">
      <c r="B293" t="s">
        <v>12</v>
      </c>
      <c r="C293">
        <v>2022</v>
      </c>
      <c r="D293">
        <v>0.50190000000000001</v>
      </c>
      <c r="BL293" t="s">
        <v>5</v>
      </c>
      <c r="BM293">
        <v>2061</v>
      </c>
      <c r="BN293">
        <v>0.43369999999999997</v>
      </c>
    </row>
    <row r="294" spans="2:66" x14ac:dyDescent="0.55000000000000004">
      <c r="B294" t="s">
        <v>12</v>
      </c>
      <c r="C294">
        <v>2023</v>
      </c>
      <c r="D294">
        <v>0.64849999999999997</v>
      </c>
      <c r="BL294" t="s">
        <v>5</v>
      </c>
      <c r="BM294">
        <v>2062</v>
      </c>
      <c r="BN294">
        <v>0.43369999999999997</v>
      </c>
    </row>
    <row r="295" spans="2:66" x14ac:dyDescent="0.55000000000000004">
      <c r="B295" t="s">
        <v>12</v>
      </c>
      <c r="C295">
        <v>2024</v>
      </c>
      <c r="D295">
        <v>1.9903</v>
      </c>
      <c r="BL295" t="s">
        <v>5</v>
      </c>
      <c r="BM295">
        <v>2063</v>
      </c>
      <c r="BN295">
        <v>0.43369999999999997</v>
      </c>
    </row>
    <row r="296" spans="2:66" x14ac:dyDescent="0.55000000000000004">
      <c r="B296" t="s">
        <v>12</v>
      </c>
      <c r="C296">
        <v>2025</v>
      </c>
      <c r="D296">
        <v>6.8632</v>
      </c>
      <c r="BL296" t="s">
        <v>5</v>
      </c>
      <c r="BM296">
        <v>2064</v>
      </c>
      <c r="BN296">
        <v>0.43369999999999997</v>
      </c>
    </row>
    <row r="297" spans="2:66" x14ac:dyDescent="0.55000000000000004">
      <c r="B297" t="s">
        <v>12</v>
      </c>
      <c r="C297">
        <v>2026</v>
      </c>
      <c r="D297">
        <v>7.2281000000000004</v>
      </c>
      <c r="BL297" t="s">
        <v>5</v>
      </c>
      <c r="BM297">
        <v>2065</v>
      </c>
      <c r="BN297">
        <v>0.43369999999999997</v>
      </c>
    </row>
    <row r="298" spans="2:66" x14ac:dyDescent="0.55000000000000004">
      <c r="B298" t="s">
        <v>12</v>
      </c>
      <c r="C298">
        <v>2027</v>
      </c>
      <c r="D298">
        <v>7.6138000000000003</v>
      </c>
      <c r="BL298" t="s">
        <v>5</v>
      </c>
      <c r="BM298">
        <v>2066</v>
      </c>
      <c r="BN298">
        <v>0.43369999999999997</v>
      </c>
    </row>
    <row r="299" spans="2:66" x14ac:dyDescent="0.55000000000000004">
      <c r="B299" t="s">
        <v>12</v>
      </c>
      <c r="C299">
        <v>2028</v>
      </c>
      <c r="D299">
        <v>8.0213999999999999</v>
      </c>
      <c r="BL299" t="s">
        <v>5</v>
      </c>
      <c r="BM299">
        <v>2067</v>
      </c>
      <c r="BN299">
        <v>0.43369999999999997</v>
      </c>
    </row>
    <row r="300" spans="2:66" x14ac:dyDescent="0.55000000000000004">
      <c r="B300" t="s">
        <v>12</v>
      </c>
      <c r="C300">
        <v>2029</v>
      </c>
      <c r="D300">
        <v>8.4524000000000008</v>
      </c>
      <c r="BL300" t="s">
        <v>5</v>
      </c>
      <c r="BM300">
        <v>2068</v>
      </c>
      <c r="BN300">
        <v>0.43369999999999997</v>
      </c>
    </row>
    <row r="301" spans="2:66" x14ac:dyDescent="0.55000000000000004">
      <c r="B301" t="s">
        <v>12</v>
      </c>
      <c r="C301">
        <v>2030</v>
      </c>
      <c r="D301">
        <v>8.9083000000000006</v>
      </c>
      <c r="BL301" t="s">
        <v>5</v>
      </c>
      <c r="BM301">
        <v>2069</v>
      </c>
      <c r="BN301">
        <v>0.43369999999999997</v>
      </c>
    </row>
    <row r="302" spans="2:66" x14ac:dyDescent="0.55000000000000004">
      <c r="B302" t="s">
        <v>12</v>
      </c>
      <c r="C302">
        <v>2031</v>
      </c>
      <c r="D302">
        <v>9.2561</v>
      </c>
      <c r="BL302" t="s">
        <v>5</v>
      </c>
      <c r="BM302">
        <v>2070</v>
      </c>
      <c r="BN302">
        <v>0.43369999999999997</v>
      </c>
    </row>
    <row r="303" spans="2:66" x14ac:dyDescent="0.55000000000000004">
      <c r="B303" t="s">
        <v>12</v>
      </c>
      <c r="C303">
        <v>2032</v>
      </c>
      <c r="D303">
        <v>9.6349</v>
      </c>
      <c r="BL303" t="s">
        <v>6</v>
      </c>
      <c r="BM303">
        <v>2015</v>
      </c>
      <c r="BN303">
        <v>9.1999999999999998E-2</v>
      </c>
    </row>
    <row r="304" spans="2:66" x14ac:dyDescent="0.55000000000000004">
      <c r="B304" t="s">
        <v>12</v>
      </c>
      <c r="C304">
        <v>2033</v>
      </c>
      <c r="D304">
        <v>10.0457</v>
      </c>
      <c r="BL304" t="s">
        <v>6</v>
      </c>
      <c r="BM304">
        <v>2016</v>
      </c>
      <c r="BN304">
        <v>9.1999999999999998E-2</v>
      </c>
    </row>
    <row r="305" spans="2:66" x14ac:dyDescent="0.55000000000000004">
      <c r="B305" t="s">
        <v>12</v>
      </c>
      <c r="C305">
        <v>2034</v>
      </c>
      <c r="D305">
        <v>10.489800000000001</v>
      </c>
      <c r="BL305" t="s">
        <v>6</v>
      </c>
      <c r="BM305">
        <v>2017</v>
      </c>
      <c r="BN305">
        <v>9.1999999999999998E-2</v>
      </c>
    </row>
    <row r="306" spans="2:66" x14ac:dyDescent="0.55000000000000004">
      <c r="B306" t="s">
        <v>12</v>
      </c>
      <c r="C306">
        <v>2035</v>
      </c>
      <c r="D306">
        <v>11.466900000000001</v>
      </c>
      <c r="BL306" t="s">
        <v>6</v>
      </c>
      <c r="BM306">
        <v>2018</v>
      </c>
      <c r="BN306">
        <v>9.1999999999999998E-2</v>
      </c>
    </row>
    <row r="307" spans="2:66" x14ac:dyDescent="0.55000000000000004">
      <c r="B307" t="s">
        <v>12</v>
      </c>
      <c r="C307">
        <v>2036</v>
      </c>
      <c r="D307">
        <v>12.1622</v>
      </c>
      <c r="BL307" t="s">
        <v>6</v>
      </c>
      <c r="BM307">
        <v>2019</v>
      </c>
      <c r="BN307">
        <v>9.1999999999999998E-2</v>
      </c>
    </row>
    <row r="308" spans="2:66" x14ac:dyDescent="0.55000000000000004">
      <c r="B308" t="s">
        <v>12</v>
      </c>
      <c r="C308">
        <v>2037</v>
      </c>
      <c r="D308">
        <v>12.903499999999999</v>
      </c>
      <c r="BL308" t="s">
        <v>6</v>
      </c>
      <c r="BM308">
        <v>2020</v>
      </c>
      <c r="BN308">
        <v>9.1999999999999998E-2</v>
      </c>
    </row>
    <row r="309" spans="2:66" x14ac:dyDescent="0.55000000000000004">
      <c r="B309" t="s">
        <v>12</v>
      </c>
      <c r="C309">
        <v>2038</v>
      </c>
      <c r="D309">
        <v>13.693899999999999</v>
      </c>
      <c r="BL309" t="s">
        <v>6</v>
      </c>
      <c r="BM309">
        <v>2021</v>
      </c>
      <c r="BN309">
        <v>0.1663</v>
      </c>
    </row>
    <row r="310" spans="2:66" x14ac:dyDescent="0.55000000000000004">
      <c r="B310" t="s">
        <v>12</v>
      </c>
      <c r="C310">
        <v>2039</v>
      </c>
      <c r="D310">
        <v>14.5374</v>
      </c>
      <c r="BL310" t="s">
        <v>6</v>
      </c>
      <c r="BM310">
        <v>2022</v>
      </c>
      <c r="BN310">
        <v>0.1663</v>
      </c>
    </row>
    <row r="311" spans="2:66" x14ac:dyDescent="0.55000000000000004">
      <c r="B311" t="s">
        <v>12</v>
      </c>
      <c r="C311">
        <v>2040</v>
      </c>
      <c r="D311">
        <v>15.437900000000001</v>
      </c>
      <c r="BL311" t="s">
        <v>6</v>
      </c>
      <c r="BM311">
        <v>2023</v>
      </c>
      <c r="BN311">
        <v>0.1663</v>
      </c>
    </row>
    <row r="312" spans="2:66" x14ac:dyDescent="0.55000000000000004">
      <c r="B312" t="s">
        <v>12</v>
      </c>
      <c r="C312">
        <v>2041</v>
      </c>
      <c r="D312">
        <v>16.1965</v>
      </c>
      <c r="BL312" t="s">
        <v>6</v>
      </c>
      <c r="BM312">
        <v>2024</v>
      </c>
      <c r="BN312">
        <v>0.1663</v>
      </c>
    </row>
    <row r="313" spans="2:66" x14ac:dyDescent="0.55000000000000004">
      <c r="B313" t="s">
        <v>12</v>
      </c>
      <c r="C313">
        <v>2042</v>
      </c>
      <c r="D313">
        <v>16.9953</v>
      </c>
      <c r="BL313" t="s">
        <v>6</v>
      </c>
      <c r="BM313">
        <v>2025</v>
      </c>
      <c r="BN313">
        <v>0.1663</v>
      </c>
    </row>
    <row r="314" spans="2:66" x14ac:dyDescent="0.55000000000000004">
      <c r="B314" t="s">
        <v>12</v>
      </c>
      <c r="C314">
        <v>2043</v>
      </c>
      <c r="D314">
        <v>17.836600000000001</v>
      </c>
      <c r="BL314" t="s">
        <v>6</v>
      </c>
      <c r="BM314">
        <v>2026</v>
      </c>
      <c r="BN314">
        <v>0.1663</v>
      </c>
    </row>
    <row r="315" spans="2:66" x14ac:dyDescent="0.55000000000000004">
      <c r="B315" t="s">
        <v>12</v>
      </c>
      <c r="C315">
        <v>2044</v>
      </c>
      <c r="D315">
        <v>18.722999999999999</v>
      </c>
      <c r="BL315" t="s">
        <v>6</v>
      </c>
      <c r="BM315">
        <v>2027</v>
      </c>
      <c r="BN315">
        <v>0.1663</v>
      </c>
    </row>
    <row r="316" spans="2:66" x14ac:dyDescent="0.55000000000000004">
      <c r="B316" t="s">
        <v>12</v>
      </c>
      <c r="C316">
        <v>2045</v>
      </c>
      <c r="D316">
        <v>19.6572</v>
      </c>
      <c r="BL316" t="s">
        <v>6</v>
      </c>
      <c r="BM316">
        <v>2028</v>
      </c>
      <c r="BN316">
        <v>0.1663</v>
      </c>
    </row>
    <row r="317" spans="2:66" x14ac:dyDescent="0.55000000000000004">
      <c r="B317" t="s">
        <v>12</v>
      </c>
      <c r="C317">
        <v>2046</v>
      </c>
      <c r="D317">
        <v>20.554099999999998</v>
      </c>
      <c r="BL317" t="s">
        <v>6</v>
      </c>
      <c r="BM317">
        <v>2029</v>
      </c>
      <c r="BN317">
        <v>0.1663</v>
      </c>
    </row>
    <row r="318" spans="2:66" x14ac:dyDescent="0.55000000000000004">
      <c r="B318" t="s">
        <v>12</v>
      </c>
      <c r="C318">
        <v>2047</v>
      </c>
      <c r="D318">
        <v>21.502099999999999</v>
      </c>
      <c r="BL318" t="s">
        <v>6</v>
      </c>
      <c r="BM318">
        <v>2030</v>
      </c>
      <c r="BN318">
        <v>0.1663</v>
      </c>
    </row>
    <row r="319" spans="2:66" x14ac:dyDescent="0.55000000000000004">
      <c r="B319" t="s">
        <v>12</v>
      </c>
      <c r="C319">
        <v>2048</v>
      </c>
      <c r="D319">
        <v>22.503799999999998</v>
      </c>
      <c r="BL319" t="s">
        <v>6</v>
      </c>
      <c r="BM319">
        <v>2031</v>
      </c>
      <c r="BN319">
        <v>0.1663</v>
      </c>
    </row>
    <row r="320" spans="2:66" x14ac:dyDescent="0.55000000000000004">
      <c r="B320" t="s">
        <v>12</v>
      </c>
      <c r="C320">
        <v>2049</v>
      </c>
      <c r="D320">
        <v>23.5624</v>
      </c>
      <c r="BL320" t="s">
        <v>6</v>
      </c>
      <c r="BM320">
        <v>2032</v>
      </c>
      <c r="BN320">
        <v>0.1663</v>
      </c>
    </row>
    <row r="321" spans="2:66" x14ac:dyDescent="0.55000000000000004">
      <c r="B321" t="s">
        <v>12</v>
      </c>
      <c r="C321">
        <v>2050</v>
      </c>
      <c r="D321">
        <v>31.927</v>
      </c>
      <c r="BL321" t="s">
        <v>6</v>
      </c>
      <c r="BM321">
        <v>2033</v>
      </c>
      <c r="BN321">
        <v>0.1663</v>
      </c>
    </row>
    <row r="322" spans="2:66" x14ac:dyDescent="0.55000000000000004">
      <c r="B322" t="s">
        <v>12</v>
      </c>
      <c r="C322">
        <v>2051</v>
      </c>
      <c r="D322">
        <v>32.765300000000003</v>
      </c>
      <c r="BL322" t="s">
        <v>6</v>
      </c>
      <c r="BM322">
        <v>2034</v>
      </c>
      <c r="BN322">
        <v>0.1663</v>
      </c>
    </row>
    <row r="323" spans="2:66" x14ac:dyDescent="0.55000000000000004">
      <c r="B323" t="s">
        <v>12</v>
      </c>
      <c r="C323">
        <v>2052</v>
      </c>
      <c r="D323">
        <v>33.628</v>
      </c>
      <c r="BL323" t="s">
        <v>6</v>
      </c>
      <c r="BM323">
        <v>2035</v>
      </c>
      <c r="BN323">
        <v>0.1663</v>
      </c>
    </row>
    <row r="324" spans="2:66" x14ac:dyDescent="0.55000000000000004">
      <c r="B324" t="s">
        <v>12</v>
      </c>
      <c r="C324">
        <v>2053</v>
      </c>
      <c r="D324">
        <v>34.515999999999998</v>
      </c>
      <c r="BL324" t="s">
        <v>6</v>
      </c>
      <c r="BM324">
        <v>2036</v>
      </c>
      <c r="BN324">
        <v>0.1663</v>
      </c>
    </row>
    <row r="325" spans="2:66" x14ac:dyDescent="0.55000000000000004">
      <c r="B325" t="s">
        <v>12</v>
      </c>
      <c r="C325">
        <v>2054</v>
      </c>
      <c r="D325">
        <v>35.43</v>
      </c>
      <c r="BL325" t="s">
        <v>6</v>
      </c>
      <c r="BM325">
        <v>2037</v>
      </c>
      <c r="BN325">
        <v>0.1663</v>
      </c>
    </row>
    <row r="326" spans="2:66" x14ac:dyDescent="0.55000000000000004">
      <c r="B326" t="s">
        <v>12</v>
      </c>
      <c r="C326">
        <v>2055</v>
      </c>
      <c r="D326">
        <v>36.370800000000003</v>
      </c>
      <c r="BL326" t="s">
        <v>6</v>
      </c>
      <c r="BM326">
        <v>2038</v>
      </c>
      <c r="BN326">
        <v>0.1663</v>
      </c>
    </row>
    <row r="327" spans="2:66" x14ac:dyDescent="0.55000000000000004">
      <c r="B327" t="s">
        <v>12</v>
      </c>
      <c r="C327">
        <v>2056</v>
      </c>
      <c r="D327">
        <v>37.339300000000001</v>
      </c>
      <c r="BL327" t="s">
        <v>6</v>
      </c>
      <c r="BM327">
        <v>2039</v>
      </c>
      <c r="BN327">
        <v>0.1663</v>
      </c>
    </row>
    <row r="328" spans="2:66" x14ac:dyDescent="0.55000000000000004">
      <c r="B328" t="s">
        <v>12</v>
      </c>
      <c r="C328">
        <v>2057</v>
      </c>
      <c r="D328">
        <v>38.336399999999998</v>
      </c>
      <c r="BL328" t="s">
        <v>6</v>
      </c>
      <c r="BM328">
        <v>2040</v>
      </c>
      <c r="BN328">
        <v>0.1663</v>
      </c>
    </row>
    <row r="329" spans="2:66" x14ac:dyDescent="0.55000000000000004">
      <c r="B329" t="s">
        <v>12</v>
      </c>
      <c r="C329">
        <v>2058</v>
      </c>
      <c r="D329">
        <v>39.362900000000003</v>
      </c>
      <c r="BL329" t="s">
        <v>6</v>
      </c>
      <c r="BM329">
        <v>2041</v>
      </c>
      <c r="BN329">
        <v>0.1663</v>
      </c>
    </row>
    <row r="330" spans="2:66" x14ac:dyDescent="0.55000000000000004">
      <c r="B330" t="s">
        <v>12</v>
      </c>
      <c r="C330">
        <v>2059</v>
      </c>
      <c r="D330">
        <v>40.419800000000002</v>
      </c>
      <c r="BL330" t="s">
        <v>6</v>
      </c>
      <c r="BM330">
        <v>2042</v>
      </c>
      <c r="BN330">
        <v>0.1663</v>
      </c>
    </row>
    <row r="331" spans="2:66" x14ac:dyDescent="0.55000000000000004">
      <c r="B331" t="s">
        <v>12</v>
      </c>
      <c r="C331">
        <v>2060</v>
      </c>
      <c r="D331">
        <v>41.508099999999999</v>
      </c>
      <c r="BL331" t="s">
        <v>6</v>
      </c>
      <c r="BM331">
        <v>2043</v>
      </c>
      <c r="BN331">
        <v>0.1663</v>
      </c>
    </row>
    <row r="332" spans="2:66" x14ac:dyDescent="0.55000000000000004">
      <c r="B332" t="s">
        <v>12</v>
      </c>
      <c r="C332">
        <v>2061</v>
      </c>
      <c r="D332">
        <v>42.3127</v>
      </c>
      <c r="BL332" t="s">
        <v>6</v>
      </c>
      <c r="BM332">
        <v>2044</v>
      </c>
      <c r="BN332">
        <v>0.1663</v>
      </c>
    </row>
    <row r="333" spans="2:66" x14ac:dyDescent="0.55000000000000004">
      <c r="B333" t="s">
        <v>12</v>
      </c>
      <c r="C333">
        <v>2062</v>
      </c>
      <c r="D333">
        <v>43.133899999999997</v>
      </c>
      <c r="BL333" t="s">
        <v>6</v>
      </c>
      <c r="BM333">
        <v>2045</v>
      </c>
      <c r="BN333">
        <v>0.1663</v>
      </c>
    </row>
    <row r="334" spans="2:66" x14ac:dyDescent="0.55000000000000004">
      <c r="B334" t="s">
        <v>12</v>
      </c>
      <c r="C334">
        <v>2063</v>
      </c>
      <c r="D334">
        <v>43.9724</v>
      </c>
      <c r="BL334" t="s">
        <v>6</v>
      </c>
      <c r="BM334">
        <v>2046</v>
      </c>
      <c r="BN334">
        <v>0.1663</v>
      </c>
    </row>
    <row r="335" spans="2:66" x14ac:dyDescent="0.55000000000000004">
      <c r="B335" t="s">
        <v>12</v>
      </c>
      <c r="C335">
        <v>2064</v>
      </c>
      <c r="D335">
        <v>44.828299999999999</v>
      </c>
      <c r="BL335" t="s">
        <v>6</v>
      </c>
      <c r="BM335">
        <v>2047</v>
      </c>
      <c r="BN335">
        <v>0.1663</v>
      </c>
    </row>
    <row r="336" spans="2:66" x14ac:dyDescent="0.55000000000000004">
      <c r="B336" t="s">
        <v>12</v>
      </c>
      <c r="C336">
        <v>2065</v>
      </c>
      <c r="D336">
        <v>45.702199999999998</v>
      </c>
      <c r="BL336" t="s">
        <v>6</v>
      </c>
      <c r="BM336">
        <v>2048</v>
      </c>
      <c r="BN336">
        <v>0.1663</v>
      </c>
    </row>
    <row r="337" spans="2:66" x14ac:dyDescent="0.55000000000000004">
      <c r="B337" t="s">
        <v>12</v>
      </c>
      <c r="C337">
        <v>2066</v>
      </c>
      <c r="D337">
        <v>46.5946</v>
      </c>
      <c r="BL337" t="s">
        <v>6</v>
      </c>
      <c r="BM337">
        <v>2049</v>
      </c>
      <c r="BN337">
        <v>0.1663</v>
      </c>
    </row>
    <row r="338" spans="2:66" x14ac:dyDescent="0.55000000000000004">
      <c r="B338" t="s">
        <v>12</v>
      </c>
      <c r="C338">
        <v>2067</v>
      </c>
      <c r="D338">
        <v>47.505699999999997</v>
      </c>
      <c r="BL338" t="s">
        <v>6</v>
      </c>
      <c r="BM338">
        <v>2050</v>
      </c>
      <c r="BN338">
        <v>0.1663</v>
      </c>
    </row>
    <row r="339" spans="2:66" x14ac:dyDescent="0.55000000000000004">
      <c r="B339" t="s">
        <v>12</v>
      </c>
      <c r="C339">
        <v>2068</v>
      </c>
      <c r="D339">
        <v>48.436100000000003</v>
      </c>
      <c r="BL339" t="s">
        <v>6</v>
      </c>
      <c r="BM339">
        <v>2051</v>
      </c>
      <c r="BN339">
        <v>0.1663</v>
      </c>
    </row>
    <row r="340" spans="2:66" x14ac:dyDescent="0.55000000000000004">
      <c r="B340" t="s">
        <v>12</v>
      </c>
      <c r="C340">
        <v>2069</v>
      </c>
      <c r="D340">
        <v>49.386200000000002</v>
      </c>
      <c r="BL340" t="s">
        <v>6</v>
      </c>
      <c r="BM340">
        <v>2052</v>
      </c>
      <c r="BN340">
        <v>0.1663</v>
      </c>
    </row>
    <row r="341" spans="2:66" x14ac:dyDescent="0.55000000000000004">
      <c r="B341" t="s">
        <v>12</v>
      </c>
      <c r="C341">
        <v>2070</v>
      </c>
      <c r="D341">
        <v>64.725999999999999</v>
      </c>
      <c r="BL341" t="s">
        <v>6</v>
      </c>
      <c r="BM341">
        <v>2053</v>
      </c>
      <c r="BN341">
        <v>0.1663</v>
      </c>
    </row>
    <row r="342" spans="2:66" x14ac:dyDescent="0.55000000000000004">
      <c r="B342" t="s">
        <v>13</v>
      </c>
      <c r="C342">
        <v>2025</v>
      </c>
      <c r="D342">
        <v>6.8632</v>
      </c>
      <c r="BL342" t="s">
        <v>6</v>
      </c>
      <c r="BM342">
        <v>2054</v>
      </c>
      <c r="BN342">
        <v>0.1663</v>
      </c>
    </row>
    <row r="343" spans="2:66" x14ac:dyDescent="0.55000000000000004">
      <c r="B343" t="s">
        <v>13</v>
      </c>
      <c r="C343">
        <v>2026</v>
      </c>
      <c r="D343">
        <v>7.2281000000000004</v>
      </c>
      <c r="BL343" t="s">
        <v>6</v>
      </c>
      <c r="BM343">
        <v>2055</v>
      </c>
      <c r="BN343">
        <v>0.1663</v>
      </c>
    </row>
    <row r="344" spans="2:66" x14ac:dyDescent="0.55000000000000004">
      <c r="B344" t="s">
        <v>13</v>
      </c>
      <c r="C344">
        <v>2027</v>
      </c>
      <c r="D344">
        <v>7.6138000000000003</v>
      </c>
      <c r="BL344" t="s">
        <v>6</v>
      </c>
      <c r="BM344">
        <v>2056</v>
      </c>
      <c r="BN344">
        <v>0.1663</v>
      </c>
    </row>
    <row r="345" spans="2:66" x14ac:dyDescent="0.55000000000000004">
      <c r="B345" t="s">
        <v>13</v>
      </c>
      <c r="C345">
        <v>2028</v>
      </c>
      <c r="D345">
        <v>8.0213999999999999</v>
      </c>
      <c r="BL345" t="s">
        <v>6</v>
      </c>
      <c r="BM345">
        <v>2057</v>
      </c>
      <c r="BN345">
        <v>0.1663</v>
      </c>
    </row>
    <row r="346" spans="2:66" x14ac:dyDescent="0.55000000000000004">
      <c r="B346" t="s">
        <v>13</v>
      </c>
      <c r="C346">
        <v>2029</v>
      </c>
      <c r="D346">
        <v>8.4524000000000008</v>
      </c>
      <c r="BL346" t="s">
        <v>6</v>
      </c>
      <c r="BM346">
        <v>2058</v>
      </c>
      <c r="BN346">
        <v>0.1663</v>
      </c>
    </row>
    <row r="347" spans="2:66" x14ac:dyDescent="0.55000000000000004">
      <c r="B347" t="s">
        <v>13</v>
      </c>
      <c r="C347">
        <v>2030</v>
      </c>
      <c r="D347">
        <v>8.9083000000000006</v>
      </c>
      <c r="BL347" t="s">
        <v>6</v>
      </c>
      <c r="BM347">
        <v>2059</v>
      </c>
      <c r="BN347">
        <v>0.1663</v>
      </c>
    </row>
    <row r="348" spans="2:66" x14ac:dyDescent="0.55000000000000004">
      <c r="B348" t="s">
        <v>13</v>
      </c>
      <c r="C348">
        <v>2031</v>
      </c>
      <c r="D348">
        <v>9.2561</v>
      </c>
      <c r="BL348" t="s">
        <v>6</v>
      </c>
      <c r="BM348">
        <v>2060</v>
      </c>
      <c r="BN348">
        <v>0.1663</v>
      </c>
    </row>
    <row r="349" spans="2:66" x14ac:dyDescent="0.55000000000000004">
      <c r="B349" t="s">
        <v>13</v>
      </c>
      <c r="C349">
        <v>2032</v>
      </c>
      <c r="D349">
        <v>9.6349</v>
      </c>
      <c r="BL349" t="s">
        <v>6</v>
      </c>
      <c r="BM349">
        <v>2061</v>
      </c>
      <c r="BN349">
        <v>0.1663</v>
      </c>
    </row>
    <row r="350" spans="2:66" x14ac:dyDescent="0.55000000000000004">
      <c r="B350" t="s">
        <v>13</v>
      </c>
      <c r="C350">
        <v>2033</v>
      </c>
      <c r="D350">
        <v>10.0457</v>
      </c>
      <c r="BL350" t="s">
        <v>6</v>
      </c>
      <c r="BM350">
        <v>2062</v>
      </c>
      <c r="BN350">
        <v>0.1663</v>
      </c>
    </row>
    <row r="351" spans="2:66" x14ac:dyDescent="0.55000000000000004">
      <c r="B351" t="s">
        <v>13</v>
      </c>
      <c r="C351">
        <v>2034</v>
      </c>
      <c r="D351">
        <v>10.489800000000001</v>
      </c>
      <c r="BL351" t="s">
        <v>6</v>
      </c>
      <c r="BM351">
        <v>2063</v>
      </c>
      <c r="BN351">
        <v>0.1663</v>
      </c>
    </row>
    <row r="352" spans="2:66" x14ac:dyDescent="0.55000000000000004">
      <c r="B352" t="s">
        <v>13</v>
      </c>
      <c r="C352">
        <v>2035</v>
      </c>
      <c r="D352">
        <v>11.466799999999999</v>
      </c>
      <c r="BL352" t="s">
        <v>6</v>
      </c>
      <c r="BM352">
        <v>2064</v>
      </c>
      <c r="BN352">
        <v>0.1663</v>
      </c>
    </row>
    <row r="353" spans="2:66" x14ac:dyDescent="0.55000000000000004">
      <c r="B353" t="s">
        <v>13</v>
      </c>
      <c r="C353">
        <v>2036</v>
      </c>
      <c r="D353">
        <v>12.1622</v>
      </c>
      <c r="BL353" t="s">
        <v>6</v>
      </c>
      <c r="BM353">
        <v>2065</v>
      </c>
      <c r="BN353">
        <v>0.1663</v>
      </c>
    </row>
    <row r="354" spans="2:66" x14ac:dyDescent="0.55000000000000004">
      <c r="B354" t="s">
        <v>13</v>
      </c>
      <c r="C354">
        <v>2037</v>
      </c>
      <c r="D354">
        <v>12.903499999999999</v>
      </c>
      <c r="BL354" t="s">
        <v>6</v>
      </c>
      <c r="BM354">
        <v>2066</v>
      </c>
      <c r="BN354">
        <v>0.1663</v>
      </c>
    </row>
    <row r="355" spans="2:66" x14ac:dyDescent="0.55000000000000004">
      <c r="B355" t="s">
        <v>13</v>
      </c>
      <c r="C355">
        <v>2038</v>
      </c>
      <c r="D355">
        <v>13.693899999999999</v>
      </c>
      <c r="BL355" t="s">
        <v>6</v>
      </c>
      <c r="BM355">
        <v>2067</v>
      </c>
      <c r="BN355">
        <v>0.1663</v>
      </c>
    </row>
    <row r="356" spans="2:66" x14ac:dyDescent="0.55000000000000004">
      <c r="B356" t="s">
        <v>13</v>
      </c>
      <c r="C356">
        <v>2039</v>
      </c>
      <c r="D356">
        <v>14.5374</v>
      </c>
      <c r="BL356" t="s">
        <v>6</v>
      </c>
      <c r="BM356">
        <v>2068</v>
      </c>
      <c r="BN356">
        <v>0.1663</v>
      </c>
    </row>
    <row r="357" spans="2:66" x14ac:dyDescent="0.55000000000000004">
      <c r="B357" t="s">
        <v>13</v>
      </c>
      <c r="C357">
        <v>2040</v>
      </c>
      <c r="D357">
        <v>15.437900000000001</v>
      </c>
      <c r="BL357" t="s">
        <v>6</v>
      </c>
      <c r="BM357">
        <v>2069</v>
      </c>
      <c r="BN357">
        <v>0.1663</v>
      </c>
    </row>
    <row r="358" spans="2:66" x14ac:dyDescent="0.55000000000000004">
      <c r="B358" t="s">
        <v>13</v>
      </c>
      <c r="C358">
        <v>2041</v>
      </c>
      <c r="D358">
        <v>16.1966</v>
      </c>
      <c r="BL358" t="s">
        <v>6</v>
      </c>
      <c r="BM358">
        <v>2070</v>
      </c>
      <c r="BN358">
        <v>0.1663</v>
      </c>
    </row>
    <row r="359" spans="2:66" x14ac:dyDescent="0.55000000000000004">
      <c r="B359" t="s">
        <v>13</v>
      </c>
      <c r="C359">
        <v>2042</v>
      </c>
      <c r="D359">
        <v>16.9953</v>
      </c>
      <c r="BL359" t="s">
        <v>7</v>
      </c>
      <c r="BM359">
        <v>2021</v>
      </c>
      <c r="BN359">
        <v>0.108</v>
      </c>
    </row>
    <row r="360" spans="2:66" x14ac:dyDescent="0.55000000000000004">
      <c r="B360" t="s">
        <v>13</v>
      </c>
      <c r="C360">
        <v>2043</v>
      </c>
      <c r="D360">
        <v>17.836600000000001</v>
      </c>
      <c r="BL360" t="s">
        <v>7</v>
      </c>
      <c r="BM360">
        <v>2022</v>
      </c>
      <c r="BN360">
        <v>0.108</v>
      </c>
    </row>
    <row r="361" spans="2:66" x14ac:dyDescent="0.55000000000000004">
      <c r="B361" t="s">
        <v>13</v>
      </c>
      <c r="C361">
        <v>2044</v>
      </c>
      <c r="D361">
        <v>18.722999999999999</v>
      </c>
      <c r="BL361" t="s">
        <v>7</v>
      </c>
      <c r="BM361">
        <v>2023</v>
      </c>
      <c r="BN361">
        <v>0.108</v>
      </c>
    </row>
    <row r="362" spans="2:66" x14ac:dyDescent="0.55000000000000004">
      <c r="B362" t="s">
        <v>13</v>
      </c>
      <c r="C362">
        <v>2045</v>
      </c>
      <c r="D362">
        <v>19.6572</v>
      </c>
      <c r="BL362" t="s">
        <v>7</v>
      </c>
      <c r="BM362">
        <v>2024</v>
      </c>
      <c r="BN362">
        <v>0.108</v>
      </c>
    </row>
    <row r="363" spans="2:66" x14ac:dyDescent="0.55000000000000004">
      <c r="B363" t="s">
        <v>13</v>
      </c>
      <c r="C363">
        <v>2046</v>
      </c>
      <c r="D363">
        <v>20.554099999999998</v>
      </c>
      <c r="BL363" t="s">
        <v>7</v>
      </c>
      <c r="BM363">
        <v>2025</v>
      </c>
      <c r="BN363">
        <v>0.108</v>
      </c>
    </row>
    <row r="364" spans="2:66" x14ac:dyDescent="0.55000000000000004">
      <c r="B364" t="s">
        <v>13</v>
      </c>
      <c r="C364">
        <v>2047</v>
      </c>
      <c r="D364">
        <v>21.502099999999999</v>
      </c>
      <c r="BL364" t="s">
        <v>7</v>
      </c>
      <c r="BM364">
        <v>2026</v>
      </c>
      <c r="BN364">
        <v>0.108</v>
      </c>
    </row>
    <row r="365" spans="2:66" x14ac:dyDescent="0.55000000000000004">
      <c r="B365" t="s">
        <v>13</v>
      </c>
      <c r="C365">
        <v>2048</v>
      </c>
      <c r="D365">
        <v>22.503900000000002</v>
      </c>
      <c r="BL365" t="s">
        <v>7</v>
      </c>
      <c r="BM365">
        <v>2027</v>
      </c>
      <c r="BN365">
        <v>0.108</v>
      </c>
    </row>
    <row r="366" spans="2:66" x14ac:dyDescent="0.55000000000000004">
      <c r="B366" t="s">
        <v>13</v>
      </c>
      <c r="C366">
        <v>2049</v>
      </c>
      <c r="D366">
        <v>23.5624</v>
      </c>
      <c r="BL366" t="s">
        <v>7</v>
      </c>
      <c r="BM366">
        <v>2028</v>
      </c>
      <c r="BN366">
        <v>0.108</v>
      </c>
    </row>
    <row r="367" spans="2:66" x14ac:dyDescent="0.55000000000000004">
      <c r="B367" t="s">
        <v>13</v>
      </c>
      <c r="C367">
        <v>2050</v>
      </c>
      <c r="D367">
        <v>31.927</v>
      </c>
      <c r="BL367" t="s">
        <v>7</v>
      </c>
      <c r="BM367">
        <v>2029</v>
      </c>
      <c r="BN367">
        <v>0.108</v>
      </c>
    </row>
    <row r="368" spans="2:66" x14ac:dyDescent="0.55000000000000004">
      <c r="B368" t="s">
        <v>13</v>
      </c>
      <c r="C368">
        <v>2051</v>
      </c>
      <c r="D368">
        <v>32.765300000000003</v>
      </c>
      <c r="BL368" t="s">
        <v>7</v>
      </c>
      <c r="BM368">
        <v>2030</v>
      </c>
      <c r="BN368">
        <v>0.108</v>
      </c>
    </row>
    <row r="369" spans="2:66" x14ac:dyDescent="0.55000000000000004">
      <c r="B369" t="s">
        <v>13</v>
      </c>
      <c r="C369">
        <v>2052</v>
      </c>
      <c r="D369">
        <v>33.628100000000003</v>
      </c>
      <c r="BL369" t="s">
        <v>7</v>
      </c>
      <c r="BM369">
        <v>2031</v>
      </c>
      <c r="BN369">
        <v>0.108</v>
      </c>
    </row>
    <row r="370" spans="2:66" x14ac:dyDescent="0.55000000000000004">
      <c r="B370" t="s">
        <v>13</v>
      </c>
      <c r="C370">
        <v>2053</v>
      </c>
      <c r="D370">
        <v>34.515999999999998</v>
      </c>
      <c r="BL370" t="s">
        <v>7</v>
      </c>
      <c r="BM370">
        <v>2032</v>
      </c>
      <c r="BN370">
        <v>0.108</v>
      </c>
    </row>
    <row r="371" spans="2:66" x14ac:dyDescent="0.55000000000000004">
      <c r="B371" t="s">
        <v>13</v>
      </c>
      <c r="C371">
        <v>2054</v>
      </c>
      <c r="D371">
        <v>35.43</v>
      </c>
      <c r="BL371" t="s">
        <v>7</v>
      </c>
      <c r="BM371">
        <v>2033</v>
      </c>
      <c r="BN371">
        <v>0.108</v>
      </c>
    </row>
    <row r="372" spans="2:66" x14ac:dyDescent="0.55000000000000004">
      <c r="B372" t="s">
        <v>13</v>
      </c>
      <c r="C372">
        <v>2055</v>
      </c>
      <c r="D372">
        <v>36.370800000000003</v>
      </c>
      <c r="BL372" t="s">
        <v>7</v>
      </c>
      <c r="BM372">
        <v>2034</v>
      </c>
      <c r="BN372">
        <v>0.108</v>
      </c>
    </row>
    <row r="373" spans="2:66" x14ac:dyDescent="0.55000000000000004">
      <c r="B373" t="s">
        <v>13</v>
      </c>
      <c r="C373">
        <v>2056</v>
      </c>
      <c r="D373">
        <v>37.339300000000001</v>
      </c>
      <c r="BL373" t="s">
        <v>7</v>
      </c>
      <c r="BM373">
        <v>2035</v>
      </c>
      <c r="BN373">
        <v>0.108</v>
      </c>
    </row>
    <row r="374" spans="2:66" x14ac:dyDescent="0.55000000000000004">
      <c r="B374" t="s">
        <v>13</v>
      </c>
      <c r="C374">
        <v>2057</v>
      </c>
      <c r="D374">
        <v>38.336399999999998</v>
      </c>
      <c r="BL374" t="s">
        <v>7</v>
      </c>
      <c r="BM374">
        <v>2036</v>
      </c>
      <c r="BN374">
        <v>0.108</v>
      </c>
    </row>
    <row r="375" spans="2:66" x14ac:dyDescent="0.55000000000000004">
      <c r="B375" t="s">
        <v>13</v>
      </c>
      <c r="C375">
        <v>2058</v>
      </c>
      <c r="D375">
        <v>39.3628</v>
      </c>
      <c r="BL375" t="s">
        <v>7</v>
      </c>
      <c r="BM375">
        <v>2037</v>
      </c>
      <c r="BN375">
        <v>0.108</v>
      </c>
    </row>
    <row r="376" spans="2:66" x14ac:dyDescent="0.55000000000000004">
      <c r="B376" t="s">
        <v>13</v>
      </c>
      <c r="C376">
        <v>2059</v>
      </c>
      <c r="D376">
        <v>40.419800000000002</v>
      </c>
      <c r="BL376" t="s">
        <v>7</v>
      </c>
      <c r="BM376">
        <v>2038</v>
      </c>
      <c r="BN376">
        <v>0.108</v>
      </c>
    </row>
    <row r="377" spans="2:66" x14ac:dyDescent="0.55000000000000004">
      <c r="B377" t="s">
        <v>13</v>
      </c>
      <c r="C377">
        <v>2060</v>
      </c>
      <c r="D377">
        <v>41.508099999999999</v>
      </c>
      <c r="BL377" t="s">
        <v>7</v>
      </c>
      <c r="BM377">
        <v>2039</v>
      </c>
      <c r="BN377">
        <v>0.108</v>
      </c>
    </row>
    <row r="378" spans="2:66" x14ac:dyDescent="0.55000000000000004">
      <c r="B378" t="s">
        <v>13</v>
      </c>
      <c r="C378">
        <v>2061</v>
      </c>
      <c r="D378">
        <v>42.3127</v>
      </c>
      <c r="BL378" t="s">
        <v>7</v>
      </c>
      <c r="BM378">
        <v>2040</v>
      </c>
      <c r="BN378">
        <v>0.108</v>
      </c>
    </row>
    <row r="379" spans="2:66" x14ac:dyDescent="0.55000000000000004">
      <c r="B379" t="s">
        <v>13</v>
      </c>
      <c r="C379">
        <v>2062</v>
      </c>
      <c r="D379">
        <v>43.133899999999997</v>
      </c>
      <c r="BL379" t="s">
        <v>7</v>
      </c>
      <c r="BM379">
        <v>2041</v>
      </c>
      <c r="BN379">
        <v>0.108</v>
      </c>
    </row>
    <row r="380" spans="2:66" x14ac:dyDescent="0.55000000000000004">
      <c r="B380" t="s">
        <v>13</v>
      </c>
      <c r="C380">
        <v>2063</v>
      </c>
      <c r="D380">
        <v>43.972299999999997</v>
      </c>
      <c r="BL380" t="s">
        <v>7</v>
      </c>
      <c r="BM380">
        <v>2042</v>
      </c>
      <c r="BN380">
        <v>0.108</v>
      </c>
    </row>
    <row r="381" spans="2:66" x14ac:dyDescent="0.55000000000000004">
      <c r="B381" t="s">
        <v>13</v>
      </c>
      <c r="C381">
        <v>2064</v>
      </c>
      <c r="D381">
        <v>44.828299999999999</v>
      </c>
      <c r="BL381" t="s">
        <v>7</v>
      </c>
      <c r="BM381">
        <v>2043</v>
      </c>
      <c r="BN381">
        <v>0.108</v>
      </c>
    </row>
    <row r="382" spans="2:66" x14ac:dyDescent="0.55000000000000004">
      <c r="B382" t="s">
        <v>13</v>
      </c>
      <c r="C382">
        <v>2065</v>
      </c>
      <c r="D382">
        <v>45.702199999999998</v>
      </c>
      <c r="BL382" t="s">
        <v>7</v>
      </c>
      <c r="BM382">
        <v>2044</v>
      </c>
      <c r="BN382">
        <v>0.108</v>
      </c>
    </row>
    <row r="383" spans="2:66" x14ac:dyDescent="0.55000000000000004">
      <c r="B383" t="s">
        <v>13</v>
      </c>
      <c r="C383">
        <v>2066</v>
      </c>
      <c r="D383">
        <v>46.5946</v>
      </c>
      <c r="BL383" t="s">
        <v>7</v>
      </c>
      <c r="BM383">
        <v>2045</v>
      </c>
      <c r="BN383">
        <v>0.108</v>
      </c>
    </row>
    <row r="384" spans="2:66" x14ac:dyDescent="0.55000000000000004">
      <c r="B384" t="s">
        <v>13</v>
      </c>
      <c r="C384">
        <v>2067</v>
      </c>
      <c r="D384">
        <v>47.505699999999997</v>
      </c>
      <c r="BL384" t="s">
        <v>7</v>
      </c>
      <c r="BM384">
        <v>2046</v>
      </c>
      <c r="BN384">
        <v>0.108</v>
      </c>
    </row>
    <row r="385" spans="2:66" x14ac:dyDescent="0.55000000000000004">
      <c r="B385" t="s">
        <v>13</v>
      </c>
      <c r="C385">
        <v>2068</v>
      </c>
      <c r="D385">
        <v>48.436100000000003</v>
      </c>
      <c r="BL385" t="s">
        <v>7</v>
      </c>
      <c r="BM385">
        <v>2047</v>
      </c>
      <c r="BN385">
        <v>0.108</v>
      </c>
    </row>
    <row r="386" spans="2:66" x14ac:dyDescent="0.55000000000000004">
      <c r="B386" t="s">
        <v>13</v>
      </c>
      <c r="C386">
        <v>2069</v>
      </c>
      <c r="D386">
        <v>49.386200000000002</v>
      </c>
      <c r="BL386" t="s">
        <v>7</v>
      </c>
      <c r="BM386">
        <v>2048</v>
      </c>
      <c r="BN386">
        <v>0.108</v>
      </c>
    </row>
    <row r="387" spans="2:66" x14ac:dyDescent="0.55000000000000004">
      <c r="B387" t="s">
        <v>13</v>
      </c>
      <c r="C387">
        <v>2070</v>
      </c>
      <c r="D387">
        <v>64.726100000000002</v>
      </c>
      <c r="BL387" t="s">
        <v>7</v>
      </c>
      <c r="BM387">
        <v>2049</v>
      </c>
      <c r="BN387">
        <v>0.108</v>
      </c>
    </row>
    <row r="388" spans="2:66" x14ac:dyDescent="0.55000000000000004">
      <c r="B388" t="s">
        <v>14</v>
      </c>
      <c r="C388">
        <v>2026</v>
      </c>
      <c r="D388">
        <v>0.16919999999999999</v>
      </c>
      <c r="BL388" t="s">
        <v>7</v>
      </c>
      <c r="BM388">
        <v>2050</v>
      </c>
      <c r="BN388">
        <v>0.108</v>
      </c>
    </row>
    <row r="389" spans="2:66" x14ac:dyDescent="0.55000000000000004">
      <c r="B389" t="s">
        <v>14</v>
      </c>
      <c r="C389">
        <v>2027</v>
      </c>
      <c r="D389">
        <v>0.16880000000000001</v>
      </c>
      <c r="BL389" t="s">
        <v>7</v>
      </c>
      <c r="BM389">
        <v>2051</v>
      </c>
      <c r="BN389">
        <v>0.108</v>
      </c>
    </row>
    <row r="390" spans="2:66" x14ac:dyDescent="0.55000000000000004">
      <c r="B390" t="s">
        <v>14</v>
      </c>
      <c r="C390">
        <v>2028</v>
      </c>
      <c r="D390">
        <v>0.1686</v>
      </c>
      <c r="BL390" t="s">
        <v>7</v>
      </c>
      <c r="BM390">
        <v>2052</v>
      </c>
      <c r="BN390">
        <v>0.108</v>
      </c>
    </row>
    <row r="391" spans="2:66" x14ac:dyDescent="0.55000000000000004">
      <c r="B391" t="s">
        <v>14</v>
      </c>
      <c r="C391">
        <v>2029</v>
      </c>
      <c r="D391">
        <v>0.1686</v>
      </c>
      <c r="BL391" t="s">
        <v>7</v>
      </c>
      <c r="BM391">
        <v>2053</v>
      </c>
      <c r="BN391">
        <v>0.108</v>
      </c>
    </row>
    <row r="392" spans="2:66" x14ac:dyDescent="0.55000000000000004">
      <c r="B392" t="s">
        <v>14</v>
      </c>
      <c r="C392">
        <v>2030</v>
      </c>
      <c r="D392">
        <v>11.687799999999999</v>
      </c>
      <c r="BL392" t="s">
        <v>7</v>
      </c>
      <c r="BM392">
        <v>2054</v>
      </c>
      <c r="BN392">
        <v>0.108</v>
      </c>
    </row>
    <row r="393" spans="2:66" x14ac:dyDescent="0.55000000000000004">
      <c r="B393" t="s">
        <v>14</v>
      </c>
      <c r="C393">
        <v>2031</v>
      </c>
      <c r="D393">
        <v>17.8325</v>
      </c>
      <c r="BL393" t="s">
        <v>7</v>
      </c>
      <c r="BM393">
        <v>2055</v>
      </c>
      <c r="BN393">
        <v>0.108</v>
      </c>
    </row>
    <row r="394" spans="2:66" x14ac:dyDescent="0.55000000000000004">
      <c r="B394" t="s">
        <v>14</v>
      </c>
      <c r="C394">
        <v>2032</v>
      </c>
      <c r="D394">
        <v>21.668900000000001</v>
      </c>
      <c r="BL394" t="s">
        <v>7</v>
      </c>
      <c r="BM394">
        <v>2056</v>
      </c>
      <c r="BN394">
        <v>0.108</v>
      </c>
    </row>
    <row r="395" spans="2:66" x14ac:dyDescent="0.55000000000000004">
      <c r="B395" t="s">
        <v>14</v>
      </c>
      <c r="C395">
        <v>2033</v>
      </c>
      <c r="D395">
        <v>22.5928</v>
      </c>
      <c r="BL395" t="s">
        <v>7</v>
      </c>
      <c r="BM395">
        <v>2057</v>
      </c>
      <c r="BN395">
        <v>0.108</v>
      </c>
    </row>
    <row r="396" spans="2:66" x14ac:dyDescent="0.55000000000000004">
      <c r="B396" t="s">
        <v>14</v>
      </c>
      <c r="C396">
        <v>2034</v>
      </c>
      <c r="D396">
        <v>23.5914</v>
      </c>
      <c r="BL396" t="s">
        <v>7</v>
      </c>
      <c r="BM396">
        <v>2058</v>
      </c>
      <c r="BN396">
        <v>0.108</v>
      </c>
    </row>
    <row r="397" spans="2:66" x14ac:dyDescent="0.55000000000000004">
      <c r="B397" t="s">
        <v>14</v>
      </c>
      <c r="C397">
        <v>2035</v>
      </c>
      <c r="D397">
        <v>25.788900000000002</v>
      </c>
      <c r="BL397" t="s">
        <v>7</v>
      </c>
      <c r="BM397">
        <v>2059</v>
      </c>
      <c r="BN397">
        <v>0.108</v>
      </c>
    </row>
    <row r="398" spans="2:66" x14ac:dyDescent="0.55000000000000004">
      <c r="B398" t="s">
        <v>14</v>
      </c>
      <c r="C398">
        <v>2036</v>
      </c>
      <c r="D398">
        <v>27.352900000000002</v>
      </c>
      <c r="BL398" t="s">
        <v>7</v>
      </c>
      <c r="BM398">
        <v>2060</v>
      </c>
      <c r="BN398">
        <v>0.108</v>
      </c>
    </row>
    <row r="399" spans="2:66" x14ac:dyDescent="0.55000000000000004">
      <c r="B399" t="s">
        <v>14</v>
      </c>
      <c r="C399">
        <v>2037</v>
      </c>
      <c r="D399">
        <v>29.0198</v>
      </c>
      <c r="BL399" t="s">
        <v>7</v>
      </c>
      <c r="BM399">
        <v>2061</v>
      </c>
      <c r="BN399">
        <v>0.108</v>
      </c>
    </row>
    <row r="400" spans="2:66" x14ac:dyDescent="0.55000000000000004">
      <c r="B400" t="s">
        <v>14</v>
      </c>
      <c r="C400">
        <v>2038</v>
      </c>
      <c r="D400">
        <v>30.797599999999999</v>
      </c>
      <c r="BL400" t="s">
        <v>7</v>
      </c>
      <c r="BM400">
        <v>2062</v>
      </c>
      <c r="BN400">
        <v>0.108</v>
      </c>
    </row>
    <row r="401" spans="2:66" x14ac:dyDescent="0.55000000000000004">
      <c r="B401" t="s">
        <v>14</v>
      </c>
      <c r="C401">
        <v>2039</v>
      </c>
      <c r="D401">
        <v>32.694600000000001</v>
      </c>
      <c r="BL401" t="s">
        <v>7</v>
      </c>
      <c r="BM401">
        <v>2063</v>
      </c>
      <c r="BN401">
        <v>0.108</v>
      </c>
    </row>
    <row r="402" spans="2:66" x14ac:dyDescent="0.55000000000000004">
      <c r="B402" t="s">
        <v>14</v>
      </c>
      <c r="C402">
        <v>2040</v>
      </c>
      <c r="D402">
        <v>34.719700000000003</v>
      </c>
      <c r="BL402" t="s">
        <v>7</v>
      </c>
      <c r="BM402">
        <v>2064</v>
      </c>
      <c r="BN402">
        <v>0.108</v>
      </c>
    </row>
    <row r="403" spans="2:66" x14ac:dyDescent="0.55000000000000004">
      <c r="B403" t="s">
        <v>14</v>
      </c>
      <c r="C403">
        <v>2041</v>
      </c>
      <c r="D403">
        <v>36.426000000000002</v>
      </c>
      <c r="BL403" t="s">
        <v>7</v>
      </c>
      <c r="BM403">
        <v>2065</v>
      </c>
      <c r="BN403">
        <v>0.108</v>
      </c>
    </row>
    <row r="404" spans="2:66" x14ac:dyDescent="0.55000000000000004">
      <c r="B404" t="s">
        <v>14</v>
      </c>
      <c r="C404">
        <v>2042</v>
      </c>
      <c r="D404">
        <v>38.2224</v>
      </c>
      <c r="BL404" t="s">
        <v>7</v>
      </c>
      <c r="BM404">
        <v>2066</v>
      </c>
      <c r="BN404">
        <v>0.108</v>
      </c>
    </row>
    <row r="405" spans="2:66" x14ac:dyDescent="0.55000000000000004">
      <c r="B405" t="s">
        <v>14</v>
      </c>
      <c r="C405">
        <v>2043</v>
      </c>
      <c r="D405">
        <v>40.114400000000003</v>
      </c>
      <c r="BL405" t="s">
        <v>7</v>
      </c>
      <c r="BM405">
        <v>2067</v>
      </c>
      <c r="BN405">
        <v>0.108</v>
      </c>
    </row>
    <row r="406" spans="2:66" x14ac:dyDescent="0.55000000000000004">
      <c r="B406" t="s">
        <v>14</v>
      </c>
      <c r="C406">
        <v>2044</v>
      </c>
      <c r="D406">
        <v>42.107900000000001</v>
      </c>
      <c r="BL406" t="s">
        <v>7</v>
      </c>
      <c r="BM406">
        <v>2068</v>
      </c>
      <c r="BN406">
        <v>0.108</v>
      </c>
    </row>
    <row r="407" spans="2:66" x14ac:dyDescent="0.55000000000000004">
      <c r="B407" t="s">
        <v>14</v>
      </c>
      <c r="C407">
        <v>2045</v>
      </c>
      <c r="D407">
        <v>44.209099999999999</v>
      </c>
      <c r="BL407" t="s">
        <v>7</v>
      </c>
      <c r="BM407">
        <v>2069</v>
      </c>
      <c r="BN407">
        <v>0.108</v>
      </c>
    </row>
    <row r="408" spans="2:66" x14ac:dyDescent="0.55000000000000004">
      <c r="B408" t="s">
        <v>14</v>
      </c>
      <c r="C408">
        <v>2046</v>
      </c>
      <c r="D408">
        <v>46.226199999999999</v>
      </c>
      <c r="BL408" t="s">
        <v>7</v>
      </c>
      <c r="BM408">
        <v>2070</v>
      </c>
      <c r="BN408">
        <v>0.108</v>
      </c>
    </row>
    <row r="409" spans="2:66" x14ac:dyDescent="0.55000000000000004">
      <c r="B409" t="s">
        <v>14</v>
      </c>
      <c r="C409">
        <v>2047</v>
      </c>
      <c r="D409">
        <v>48.357999999999997</v>
      </c>
      <c r="BL409" t="s">
        <v>16</v>
      </c>
      <c r="BM409">
        <v>2024</v>
      </c>
      <c r="BN409">
        <v>5.0000000000000001E-3</v>
      </c>
    </row>
    <row r="410" spans="2:66" x14ac:dyDescent="0.55000000000000004">
      <c r="B410" t="s">
        <v>14</v>
      </c>
      <c r="C410">
        <v>2048</v>
      </c>
      <c r="D410">
        <v>50.610999999999997</v>
      </c>
      <c r="BL410" t="s">
        <v>16</v>
      </c>
      <c r="BM410">
        <v>2025</v>
      </c>
      <c r="BN410">
        <v>5.0000000000000001E-3</v>
      </c>
    </row>
    <row r="411" spans="2:66" x14ac:dyDescent="0.55000000000000004">
      <c r="B411" t="s">
        <v>14</v>
      </c>
      <c r="C411">
        <v>2049</v>
      </c>
      <c r="D411">
        <v>52.991799999999998</v>
      </c>
      <c r="BL411" t="s">
        <v>16</v>
      </c>
      <c r="BM411">
        <v>2026</v>
      </c>
      <c r="BN411">
        <v>0.05</v>
      </c>
    </row>
    <row r="412" spans="2:66" x14ac:dyDescent="0.55000000000000004">
      <c r="B412" t="s">
        <v>14</v>
      </c>
      <c r="C412">
        <v>2050</v>
      </c>
      <c r="D412">
        <v>71.803700000000006</v>
      </c>
      <c r="BL412" t="s">
        <v>16</v>
      </c>
      <c r="BM412">
        <v>2027</v>
      </c>
      <c r="BN412">
        <v>0.05</v>
      </c>
    </row>
    <row r="413" spans="2:66" x14ac:dyDescent="0.55000000000000004">
      <c r="B413" t="s">
        <v>14</v>
      </c>
      <c r="C413">
        <v>2051</v>
      </c>
      <c r="D413">
        <v>73.688999999999993</v>
      </c>
      <c r="BL413" t="s">
        <v>16</v>
      </c>
      <c r="BM413">
        <v>2028</v>
      </c>
      <c r="BN413">
        <v>0.4924</v>
      </c>
    </row>
    <row r="414" spans="2:66" x14ac:dyDescent="0.55000000000000004">
      <c r="B414" t="s">
        <v>14</v>
      </c>
      <c r="C414">
        <v>2052</v>
      </c>
      <c r="D414">
        <v>75.629400000000004</v>
      </c>
      <c r="BL414" t="s">
        <v>16</v>
      </c>
      <c r="BM414">
        <v>2029</v>
      </c>
      <c r="BN414">
        <v>1.7512000000000001</v>
      </c>
    </row>
    <row r="415" spans="2:66" x14ac:dyDescent="0.55000000000000004">
      <c r="B415" t="s">
        <v>14</v>
      </c>
      <c r="C415">
        <v>2053</v>
      </c>
      <c r="D415">
        <v>77.626400000000004</v>
      </c>
      <c r="BL415" t="s">
        <v>16</v>
      </c>
      <c r="BM415">
        <v>2030</v>
      </c>
      <c r="BN415">
        <v>1.8456999999999999</v>
      </c>
    </row>
    <row r="416" spans="2:66" x14ac:dyDescent="0.55000000000000004">
      <c r="B416" t="s">
        <v>14</v>
      </c>
      <c r="C416">
        <v>2054</v>
      </c>
      <c r="D416">
        <v>79.682000000000002</v>
      </c>
      <c r="BL416" t="s">
        <v>16</v>
      </c>
      <c r="BM416">
        <v>2031</v>
      </c>
      <c r="BN416">
        <v>1.9177</v>
      </c>
    </row>
    <row r="417" spans="2:66" x14ac:dyDescent="0.55000000000000004">
      <c r="B417" t="s">
        <v>14</v>
      </c>
      <c r="C417">
        <v>2055</v>
      </c>
      <c r="D417">
        <v>81.797899999999998</v>
      </c>
      <c r="BL417" t="s">
        <v>16</v>
      </c>
      <c r="BM417">
        <v>2032</v>
      </c>
      <c r="BN417">
        <v>1.9962</v>
      </c>
    </row>
    <row r="418" spans="2:66" x14ac:dyDescent="0.55000000000000004">
      <c r="B418" t="s">
        <v>14</v>
      </c>
      <c r="C418">
        <v>2056</v>
      </c>
      <c r="D418">
        <v>83.975999999999999</v>
      </c>
      <c r="BL418" t="s">
        <v>16</v>
      </c>
      <c r="BM418">
        <v>2033</v>
      </c>
      <c r="BN418">
        <v>2.0813000000000001</v>
      </c>
    </row>
    <row r="419" spans="2:66" x14ac:dyDescent="0.55000000000000004">
      <c r="B419" t="s">
        <v>14</v>
      </c>
      <c r="C419">
        <v>2057</v>
      </c>
      <c r="D419">
        <v>86.218299999999999</v>
      </c>
      <c r="BL419" t="s">
        <v>16</v>
      </c>
      <c r="BM419">
        <v>2034</v>
      </c>
      <c r="BN419">
        <v>2.1732999999999998</v>
      </c>
    </row>
    <row r="420" spans="2:66" x14ac:dyDescent="0.55000000000000004">
      <c r="B420" t="s">
        <v>14</v>
      </c>
      <c r="C420">
        <v>2058</v>
      </c>
      <c r="D420">
        <v>88.526899999999998</v>
      </c>
      <c r="BL420" t="s">
        <v>16</v>
      </c>
      <c r="BM420">
        <v>2035</v>
      </c>
      <c r="BN420">
        <v>2.3757999999999999</v>
      </c>
    </row>
    <row r="421" spans="2:66" x14ac:dyDescent="0.55000000000000004">
      <c r="B421" t="s">
        <v>14</v>
      </c>
      <c r="C421">
        <v>2059</v>
      </c>
      <c r="D421">
        <v>90.903899999999993</v>
      </c>
      <c r="BL421" t="s">
        <v>16</v>
      </c>
      <c r="BM421">
        <v>2036</v>
      </c>
      <c r="BN421">
        <v>2.5198</v>
      </c>
    </row>
    <row r="422" spans="2:66" x14ac:dyDescent="0.55000000000000004">
      <c r="B422" t="s">
        <v>14</v>
      </c>
      <c r="C422">
        <v>2060</v>
      </c>
      <c r="D422">
        <v>93.351600000000005</v>
      </c>
      <c r="BL422" t="s">
        <v>16</v>
      </c>
      <c r="BM422">
        <v>2037</v>
      </c>
      <c r="BN422">
        <v>2.6734</v>
      </c>
    </row>
    <row r="423" spans="2:66" x14ac:dyDescent="0.55000000000000004">
      <c r="B423" t="s">
        <v>14</v>
      </c>
      <c r="C423">
        <v>2061</v>
      </c>
      <c r="D423">
        <v>95.161000000000001</v>
      </c>
      <c r="BL423" t="s">
        <v>16</v>
      </c>
      <c r="BM423">
        <v>2038</v>
      </c>
      <c r="BN423">
        <v>3.5211999999999999</v>
      </c>
    </row>
    <row r="424" spans="2:66" x14ac:dyDescent="0.55000000000000004">
      <c r="B424" t="s">
        <v>14</v>
      </c>
      <c r="C424">
        <v>2062</v>
      </c>
      <c r="D424">
        <v>97.007999999999996</v>
      </c>
      <c r="BL424" t="s">
        <v>16</v>
      </c>
      <c r="BM424">
        <v>2039</v>
      </c>
      <c r="BN424">
        <v>3.5211999999999999</v>
      </c>
    </row>
    <row r="425" spans="2:66" x14ac:dyDescent="0.55000000000000004">
      <c r="B425" t="s">
        <v>14</v>
      </c>
      <c r="C425">
        <v>2063</v>
      </c>
      <c r="D425">
        <v>98.893600000000006</v>
      </c>
      <c r="BL425" t="s">
        <v>16</v>
      </c>
      <c r="BM425">
        <v>2040</v>
      </c>
      <c r="BN425">
        <v>3.5211999999999999</v>
      </c>
    </row>
    <row r="426" spans="2:66" x14ac:dyDescent="0.55000000000000004">
      <c r="B426" t="s">
        <v>14</v>
      </c>
      <c r="C426">
        <v>2064</v>
      </c>
      <c r="D426">
        <v>100.81870000000001</v>
      </c>
      <c r="BL426" t="s">
        <v>16</v>
      </c>
      <c r="BM426">
        <v>2041</v>
      </c>
      <c r="BN426">
        <v>3.5211999999999999</v>
      </c>
    </row>
    <row r="427" spans="2:66" x14ac:dyDescent="0.55000000000000004">
      <c r="B427" t="s">
        <v>14</v>
      </c>
      <c r="C427">
        <v>2065</v>
      </c>
      <c r="D427">
        <v>102.7842</v>
      </c>
      <c r="BL427" t="s">
        <v>16</v>
      </c>
      <c r="BM427">
        <v>2042</v>
      </c>
      <c r="BN427">
        <v>3.5211999999999999</v>
      </c>
    </row>
    <row r="428" spans="2:66" x14ac:dyDescent="0.55000000000000004">
      <c r="B428" t="s">
        <v>14</v>
      </c>
      <c r="C428">
        <v>2066</v>
      </c>
      <c r="D428">
        <v>104.791</v>
      </c>
      <c r="BL428" t="s">
        <v>16</v>
      </c>
      <c r="BM428">
        <v>2043</v>
      </c>
      <c r="BN428">
        <v>3.6955</v>
      </c>
    </row>
    <row r="429" spans="2:66" x14ac:dyDescent="0.55000000000000004">
      <c r="B429" t="s">
        <v>14</v>
      </c>
      <c r="C429">
        <v>2067</v>
      </c>
      <c r="D429">
        <v>106.8402</v>
      </c>
      <c r="BL429" t="s">
        <v>16</v>
      </c>
      <c r="BM429">
        <v>2044</v>
      </c>
      <c r="BN429">
        <v>3.8791000000000002</v>
      </c>
    </row>
    <row r="430" spans="2:66" x14ac:dyDescent="0.55000000000000004">
      <c r="B430" t="s">
        <v>14</v>
      </c>
      <c r="C430">
        <v>2068</v>
      </c>
      <c r="D430">
        <v>108.93259999999999</v>
      </c>
      <c r="BL430" t="s">
        <v>16</v>
      </c>
      <c r="BM430">
        <v>2045</v>
      </c>
      <c r="BN430">
        <v>4.0727000000000002</v>
      </c>
    </row>
    <row r="431" spans="2:66" x14ac:dyDescent="0.55000000000000004">
      <c r="B431" t="s">
        <v>14</v>
      </c>
      <c r="C431">
        <v>2069</v>
      </c>
      <c r="D431">
        <v>111.0694</v>
      </c>
      <c r="BL431" t="s">
        <v>16</v>
      </c>
      <c r="BM431">
        <v>2046</v>
      </c>
      <c r="BN431">
        <v>4.2584999999999997</v>
      </c>
    </row>
    <row r="432" spans="2:66" x14ac:dyDescent="0.55000000000000004">
      <c r="B432" t="s">
        <v>14</v>
      </c>
      <c r="C432">
        <v>2070</v>
      </c>
      <c r="D432">
        <v>145.5686</v>
      </c>
      <c r="BL432" t="s">
        <v>16</v>
      </c>
      <c r="BM432">
        <v>2047</v>
      </c>
      <c r="BN432">
        <v>4.4549000000000003</v>
      </c>
    </row>
    <row r="433" spans="2:66" x14ac:dyDescent="0.55000000000000004">
      <c r="B433" t="s">
        <v>15</v>
      </c>
      <c r="C433">
        <v>2015</v>
      </c>
      <c r="D433">
        <v>9.641</v>
      </c>
      <c r="BL433" t="s">
        <v>16</v>
      </c>
      <c r="BM433">
        <v>2048</v>
      </c>
      <c r="BN433">
        <v>4.6623999999999999</v>
      </c>
    </row>
    <row r="434" spans="2:66" x14ac:dyDescent="0.55000000000000004">
      <c r="B434" t="s">
        <v>15</v>
      </c>
      <c r="C434">
        <v>2016</v>
      </c>
      <c r="D434">
        <v>11.106</v>
      </c>
      <c r="BL434" t="s">
        <v>16</v>
      </c>
      <c r="BM434">
        <v>2049</v>
      </c>
      <c r="BN434">
        <v>4.8818000000000001</v>
      </c>
    </row>
    <row r="435" spans="2:66" x14ac:dyDescent="0.55000000000000004">
      <c r="B435" t="s">
        <v>15</v>
      </c>
      <c r="C435">
        <v>2017</v>
      </c>
      <c r="D435">
        <v>10.58</v>
      </c>
      <c r="BL435" t="s">
        <v>16</v>
      </c>
      <c r="BM435">
        <v>2050</v>
      </c>
      <c r="BN435">
        <v>6.6147999999999998</v>
      </c>
    </row>
    <row r="436" spans="2:66" x14ac:dyDescent="0.55000000000000004">
      <c r="B436" t="s">
        <v>15</v>
      </c>
      <c r="C436">
        <v>2018</v>
      </c>
      <c r="D436">
        <v>12.416</v>
      </c>
      <c r="BL436" t="s">
        <v>16</v>
      </c>
      <c r="BM436">
        <v>2051</v>
      </c>
      <c r="BN436">
        <v>6.7884000000000002</v>
      </c>
    </row>
    <row r="437" spans="2:66" x14ac:dyDescent="0.55000000000000004">
      <c r="B437" t="s">
        <v>15</v>
      </c>
      <c r="C437">
        <v>2019</v>
      </c>
      <c r="D437">
        <v>12.416</v>
      </c>
      <c r="BL437" t="s">
        <v>16</v>
      </c>
      <c r="BM437">
        <v>2052</v>
      </c>
      <c r="BN437">
        <v>6.9672000000000001</v>
      </c>
    </row>
    <row r="438" spans="2:66" x14ac:dyDescent="0.55000000000000004">
      <c r="B438" t="s">
        <v>15</v>
      </c>
      <c r="C438">
        <v>2020</v>
      </c>
      <c r="D438">
        <v>12.416</v>
      </c>
      <c r="BL438" t="s">
        <v>16</v>
      </c>
      <c r="BM438">
        <v>2053</v>
      </c>
      <c r="BN438">
        <v>7.1512000000000002</v>
      </c>
    </row>
    <row r="439" spans="2:66" x14ac:dyDescent="0.55000000000000004">
      <c r="B439" t="s">
        <v>15</v>
      </c>
      <c r="C439">
        <v>2021</v>
      </c>
      <c r="D439">
        <v>12.416</v>
      </c>
      <c r="BL439" t="s">
        <v>16</v>
      </c>
      <c r="BM439">
        <v>2054</v>
      </c>
      <c r="BN439">
        <v>7.3404999999999996</v>
      </c>
    </row>
    <row r="440" spans="2:66" x14ac:dyDescent="0.55000000000000004">
      <c r="B440" t="s">
        <v>15</v>
      </c>
      <c r="C440">
        <v>2022</v>
      </c>
      <c r="D440">
        <v>12.416</v>
      </c>
      <c r="BL440" t="s">
        <v>16</v>
      </c>
      <c r="BM440">
        <v>2055</v>
      </c>
      <c r="BN440">
        <v>7.5354999999999999</v>
      </c>
    </row>
    <row r="441" spans="2:66" x14ac:dyDescent="0.55000000000000004">
      <c r="B441" t="s">
        <v>15</v>
      </c>
      <c r="C441">
        <v>2023</v>
      </c>
      <c r="D441">
        <v>12.416</v>
      </c>
      <c r="BL441" t="s">
        <v>16</v>
      </c>
      <c r="BM441">
        <v>2056</v>
      </c>
      <c r="BN441">
        <v>7.7361000000000004</v>
      </c>
    </row>
    <row r="442" spans="2:66" x14ac:dyDescent="0.55000000000000004">
      <c r="B442" t="s">
        <v>15</v>
      </c>
      <c r="C442">
        <v>2024</v>
      </c>
      <c r="D442">
        <v>12.416</v>
      </c>
      <c r="BL442" t="s">
        <v>16</v>
      </c>
      <c r="BM442">
        <v>2057</v>
      </c>
      <c r="BN442">
        <v>7.9427000000000003</v>
      </c>
    </row>
    <row r="443" spans="2:66" x14ac:dyDescent="0.55000000000000004">
      <c r="B443" t="s">
        <v>15</v>
      </c>
      <c r="C443">
        <v>2025</v>
      </c>
      <c r="D443">
        <v>8.6912000000000003</v>
      </c>
      <c r="BL443" t="s">
        <v>16</v>
      </c>
      <c r="BM443">
        <v>2058</v>
      </c>
      <c r="BN443">
        <v>8.1554000000000002</v>
      </c>
    </row>
    <row r="444" spans="2:66" x14ac:dyDescent="0.55000000000000004">
      <c r="B444" t="s">
        <v>15</v>
      </c>
      <c r="C444">
        <v>2026</v>
      </c>
      <c r="D444">
        <v>8.6912000000000003</v>
      </c>
      <c r="BL444" t="s">
        <v>16</v>
      </c>
      <c r="BM444">
        <v>2059</v>
      </c>
      <c r="BN444">
        <v>8.3742999999999999</v>
      </c>
    </row>
    <row r="445" spans="2:66" x14ac:dyDescent="0.55000000000000004">
      <c r="B445" t="s">
        <v>15</v>
      </c>
      <c r="C445">
        <v>2027</v>
      </c>
      <c r="D445">
        <v>8.6912000000000003</v>
      </c>
      <c r="BL445" t="s">
        <v>16</v>
      </c>
      <c r="BM445">
        <v>2060</v>
      </c>
      <c r="BN445">
        <v>8.5998000000000001</v>
      </c>
    </row>
    <row r="446" spans="2:66" x14ac:dyDescent="0.55000000000000004">
      <c r="B446" t="s">
        <v>15</v>
      </c>
      <c r="C446">
        <v>2028</v>
      </c>
      <c r="D446">
        <v>8.6912000000000003</v>
      </c>
      <c r="BL446" t="s">
        <v>16</v>
      </c>
      <c r="BM446">
        <v>2061</v>
      </c>
      <c r="BN446">
        <v>8.7665000000000006</v>
      </c>
    </row>
    <row r="447" spans="2:66" x14ac:dyDescent="0.55000000000000004">
      <c r="B447" t="s">
        <v>15</v>
      </c>
      <c r="C447">
        <v>2029</v>
      </c>
      <c r="D447">
        <v>6.2080000000000002</v>
      </c>
      <c r="BL447" t="s">
        <v>16</v>
      </c>
      <c r="BM447">
        <v>2062</v>
      </c>
      <c r="BN447">
        <v>8.9367000000000001</v>
      </c>
    </row>
    <row r="448" spans="2:66" x14ac:dyDescent="0.55000000000000004">
      <c r="B448" t="s">
        <v>15</v>
      </c>
      <c r="C448">
        <v>2030</v>
      </c>
      <c r="D448">
        <v>6.2080000000000002</v>
      </c>
      <c r="BL448" t="s">
        <v>16</v>
      </c>
      <c r="BM448">
        <v>2063</v>
      </c>
      <c r="BN448">
        <v>9.1104000000000003</v>
      </c>
    </row>
    <row r="449" spans="2:66" x14ac:dyDescent="0.55000000000000004">
      <c r="B449" t="s">
        <v>15</v>
      </c>
      <c r="C449">
        <v>2031</v>
      </c>
      <c r="D449">
        <v>6.2080000000000002</v>
      </c>
      <c r="BL449" t="s">
        <v>16</v>
      </c>
      <c r="BM449">
        <v>2064</v>
      </c>
      <c r="BN449">
        <v>9.2876999999999992</v>
      </c>
    </row>
    <row r="450" spans="2:66" x14ac:dyDescent="0.55000000000000004">
      <c r="B450" t="s">
        <v>15</v>
      </c>
      <c r="C450">
        <v>2032</v>
      </c>
      <c r="D450">
        <v>3.7248000000000001</v>
      </c>
      <c r="BL450" t="s">
        <v>16</v>
      </c>
      <c r="BM450">
        <v>2065</v>
      </c>
      <c r="BN450">
        <v>9.4687999999999999</v>
      </c>
    </row>
    <row r="451" spans="2:66" x14ac:dyDescent="0.55000000000000004">
      <c r="B451" t="s">
        <v>15</v>
      </c>
      <c r="C451">
        <v>2033</v>
      </c>
      <c r="D451">
        <v>3.7248000000000001</v>
      </c>
      <c r="BL451" t="s">
        <v>16</v>
      </c>
      <c r="BM451">
        <v>2066</v>
      </c>
      <c r="BN451">
        <v>9.6537000000000006</v>
      </c>
    </row>
    <row r="452" spans="2:66" x14ac:dyDescent="0.55000000000000004">
      <c r="B452" t="s">
        <v>15</v>
      </c>
      <c r="C452">
        <v>2034</v>
      </c>
      <c r="D452">
        <v>3.7248000000000001</v>
      </c>
      <c r="BL452" t="s">
        <v>16</v>
      </c>
      <c r="BM452">
        <v>2067</v>
      </c>
      <c r="BN452">
        <v>9.8423999999999996</v>
      </c>
    </row>
    <row r="453" spans="2:66" x14ac:dyDescent="0.55000000000000004">
      <c r="B453" t="s">
        <v>16</v>
      </c>
      <c r="C453">
        <v>2024</v>
      </c>
      <c r="D453">
        <v>2.41E-2</v>
      </c>
      <c r="BL453" t="s">
        <v>16</v>
      </c>
      <c r="BM453">
        <v>2068</v>
      </c>
      <c r="BN453">
        <v>10.0352</v>
      </c>
    </row>
    <row r="454" spans="2:66" x14ac:dyDescent="0.55000000000000004">
      <c r="B454" t="s">
        <v>16</v>
      </c>
      <c r="C454">
        <v>2025</v>
      </c>
      <c r="D454">
        <v>2.41E-2</v>
      </c>
      <c r="BL454" t="s">
        <v>16</v>
      </c>
      <c r="BM454">
        <v>2069</v>
      </c>
      <c r="BN454">
        <v>10.231999999999999</v>
      </c>
    </row>
    <row r="455" spans="2:66" x14ac:dyDescent="0.55000000000000004">
      <c r="B455" t="s">
        <v>16</v>
      </c>
      <c r="C455">
        <v>2026</v>
      </c>
      <c r="D455">
        <v>0.24129999999999999</v>
      </c>
      <c r="BL455" t="s">
        <v>16</v>
      </c>
      <c r="BM455">
        <v>2070</v>
      </c>
      <c r="BN455">
        <v>10.038500000000001</v>
      </c>
    </row>
    <row r="456" spans="2:66" x14ac:dyDescent="0.55000000000000004">
      <c r="B456" t="s">
        <v>16</v>
      </c>
      <c r="C456">
        <v>2027</v>
      </c>
      <c r="D456">
        <v>0.24129999999999999</v>
      </c>
      <c r="BL456" t="s">
        <v>13</v>
      </c>
      <c r="BM456">
        <v>2025</v>
      </c>
      <c r="BN456">
        <v>0.90710000000000002</v>
      </c>
    </row>
    <row r="457" spans="2:66" x14ac:dyDescent="0.55000000000000004">
      <c r="B457" t="s">
        <v>16</v>
      </c>
      <c r="C457">
        <v>2028</v>
      </c>
      <c r="D457">
        <v>2.3767</v>
      </c>
      <c r="BL457" t="s">
        <v>13</v>
      </c>
      <c r="BM457">
        <v>2026</v>
      </c>
      <c r="BN457">
        <v>0.95540000000000003</v>
      </c>
    </row>
    <row r="458" spans="2:66" x14ac:dyDescent="0.55000000000000004">
      <c r="B458" t="s">
        <v>16</v>
      </c>
      <c r="C458">
        <v>2029</v>
      </c>
      <c r="D458">
        <v>8.4524000000000008</v>
      </c>
      <c r="BL458" t="s">
        <v>13</v>
      </c>
      <c r="BM458">
        <v>2027</v>
      </c>
      <c r="BN458">
        <v>1.0063</v>
      </c>
    </row>
    <row r="459" spans="2:66" x14ac:dyDescent="0.55000000000000004">
      <c r="B459" t="s">
        <v>16</v>
      </c>
      <c r="C459">
        <v>2030</v>
      </c>
      <c r="D459">
        <v>8.9083000000000006</v>
      </c>
      <c r="BL459" t="s">
        <v>13</v>
      </c>
      <c r="BM459">
        <v>2028</v>
      </c>
      <c r="BN459">
        <v>1.0602</v>
      </c>
    </row>
    <row r="460" spans="2:66" x14ac:dyDescent="0.55000000000000004">
      <c r="B460" t="s">
        <v>16</v>
      </c>
      <c r="C460">
        <v>2031</v>
      </c>
      <c r="D460">
        <v>9.2561</v>
      </c>
      <c r="BL460" t="s">
        <v>13</v>
      </c>
      <c r="BM460">
        <v>2029</v>
      </c>
      <c r="BN460">
        <v>1.1172</v>
      </c>
    </row>
    <row r="461" spans="2:66" x14ac:dyDescent="0.55000000000000004">
      <c r="B461" t="s">
        <v>16</v>
      </c>
      <c r="C461">
        <v>2032</v>
      </c>
      <c r="D461">
        <v>9.6349</v>
      </c>
      <c r="BL461" t="s">
        <v>13</v>
      </c>
      <c r="BM461">
        <v>2030</v>
      </c>
      <c r="BN461">
        <v>1.1774</v>
      </c>
    </row>
    <row r="462" spans="2:66" x14ac:dyDescent="0.55000000000000004">
      <c r="B462" t="s">
        <v>16</v>
      </c>
      <c r="C462">
        <v>2033</v>
      </c>
      <c r="D462">
        <v>10.0457</v>
      </c>
      <c r="BL462" t="s">
        <v>13</v>
      </c>
      <c r="BM462">
        <v>2031</v>
      </c>
      <c r="BN462">
        <v>1.2234</v>
      </c>
    </row>
    <row r="463" spans="2:66" x14ac:dyDescent="0.55000000000000004">
      <c r="B463" t="s">
        <v>16</v>
      </c>
      <c r="C463">
        <v>2034</v>
      </c>
      <c r="D463">
        <v>10.489800000000001</v>
      </c>
      <c r="BL463" t="s">
        <v>13</v>
      </c>
      <c r="BM463">
        <v>2032</v>
      </c>
      <c r="BN463">
        <v>1.2735000000000001</v>
      </c>
    </row>
    <row r="464" spans="2:66" x14ac:dyDescent="0.55000000000000004">
      <c r="B464" t="s">
        <v>16</v>
      </c>
      <c r="C464">
        <v>2035</v>
      </c>
      <c r="D464">
        <v>11.466900000000001</v>
      </c>
      <c r="BL464" t="s">
        <v>13</v>
      </c>
      <c r="BM464">
        <v>2033</v>
      </c>
      <c r="BN464">
        <v>1.3278000000000001</v>
      </c>
    </row>
    <row r="465" spans="2:66" x14ac:dyDescent="0.55000000000000004">
      <c r="B465" t="s">
        <v>16</v>
      </c>
      <c r="C465">
        <v>2036</v>
      </c>
      <c r="D465">
        <v>12.1623</v>
      </c>
      <c r="BL465" t="s">
        <v>13</v>
      </c>
      <c r="BM465">
        <v>2034</v>
      </c>
      <c r="BN465">
        <v>1.3865000000000001</v>
      </c>
    </row>
    <row r="466" spans="2:66" x14ac:dyDescent="0.55000000000000004">
      <c r="B466" t="s">
        <v>16</v>
      </c>
      <c r="C466">
        <v>2037</v>
      </c>
      <c r="D466">
        <v>12.903499999999999</v>
      </c>
      <c r="BL466" t="s">
        <v>13</v>
      </c>
      <c r="BM466">
        <v>2035</v>
      </c>
      <c r="BN466">
        <v>1.5156000000000001</v>
      </c>
    </row>
    <row r="467" spans="2:66" x14ac:dyDescent="0.55000000000000004">
      <c r="B467" t="s">
        <v>16</v>
      </c>
      <c r="C467">
        <v>2038</v>
      </c>
      <c r="D467">
        <v>13.693899999999999</v>
      </c>
      <c r="BL467" t="s">
        <v>13</v>
      </c>
      <c r="BM467">
        <v>2036</v>
      </c>
      <c r="BN467">
        <v>1.6074999999999999</v>
      </c>
    </row>
    <row r="468" spans="2:66" x14ac:dyDescent="0.55000000000000004">
      <c r="B468" t="s">
        <v>16</v>
      </c>
      <c r="C468">
        <v>2039</v>
      </c>
      <c r="D468">
        <v>14.5374</v>
      </c>
      <c r="BL468" t="s">
        <v>13</v>
      </c>
      <c r="BM468">
        <v>2037</v>
      </c>
      <c r="BN468">
        <v>1.7055</v>
      </c>
    </row>
    <row r="469" spans="2:66" x14ac:dyDescent="0.55000000000000004">
      <c r="B469" t="s">
        <v>16</v>
      </c>
      <c r="C469">
        <v>2040</v>
      </c>
      <c r="D469">
        <v>15.437900000000001</v>
      </c>
      <c r="BL469" t="s">
        <v>13</v>
      </c>
      <c r="BM469">
        <v>2038</v>
      </c>
      <c r="BN469">
        <v>1.81</v>
      </c>
    </row>
    <row r="470" spans="2:66" x14ac:dyDescent="0.55000000000000004">
      <c r="B470" t="s">
        <v>16</v>
      </c>
      <c r="C470">
        <v>2041</v>
      </c>
      <c r="D470">
        <v>16.1965</v>
      </c>
      <c r="BL470" t="s">
        <v>13</v>
      </c>
      <c r="BM470">
        <v>2039</v>
      </c>
      <c r="BN470">
        <v>1.9215</v>
      </c>
    </row>
    <row r="471" spans="2:66" x14ac:dyDescent="0.55000000000000004">
      <c r="B471" t="s">
        <v>16</v>
      </c>
      <c r="C471">
        <v>2042</v>
      </c>
      <c r="D471">
        <v>16.9953</v>
      </c>
      <c r="BL471" t="s">
        <v>13</v>
      </c>
      <c r="BM471">
        <v>2040</v>
      </c>
      <c r="BN471">
        <v>2.0405000000000002</v>
      </c>
    </row>
    <row r="472" spans="2:66" x14ac:dyDescent="0.55000000000000004">
      <c r="B472" t="s">
        <v>16</v>
      </c>
      <c r="C472">
        <v>2043</v>
      </c>
      <c r="D472">
        <v>17.836600000000001</v>
      </c>
      <c r="BL472" t="s">
        <v>13</v>
      </c>
      <c r="BM472">
        <v>2041</v>
      </c>
      <c r="BN472">
        <v>2.1408</v>
      </c>
    </row>
    <row r="473" spans="2:66" x14ac:dyDescent="0.55000000000000004">
      <c r="B473" t="s">
        <v>16</v>
      </c>
      <c r="C473">
        <v>2044</v>
      </c>
      <c r="D473">
        <v>18.722999999999999</v>
      </c>
      <c r="BL473" t="s">
        <v>13</v>
      </c>
      <c r="BM473">
        <v>2042</v>
      </c>
      <c r="BN473">
        <v>2.2463000000000002</v>
      </c>
    </row>
    <row r="474" spans="2:66" x14ac:dyDescent="0.55000000000000004">
      <c r="B474" t="s">
        <v>16</v>
      </c>
      <c r="C474">
        <v>2045</v>
      </c>
      <c r="D474">
        <v>19.657299999999999</v>
      </c>
      <c r="BL474" t="s">
        <v>13</v>
      </c>
      <c r="BM474">
        <v>2043</v>
      </c>
      <c r="BN474">
        <v>2.3574999999999999</v>
      </c>
    </row>
    <row r="475" spans="2:66" x14ac:dyDescent="0.55000000000000004">
      <c r="B475" t="s">
        <v>16</v>
      </c>
      <c r="C475">
        <v>2046</v>
      </c>
      <c r="D475">
        <v>20.554099999999998</v>
      </c>
      <c r="BL475" t="s">
        <v>13</v>
      </c>
      <c r="BM475">
        <v>2044</v>
      </c>
      <c r="BN475">
        <v>2.4746999999999999</v>
      </c>
    </row>
    <row r="476" spans="2:66" x14ac:dyDescent="0.55000000000000004">
      <c r="B476" t="s">
        <v>16</v>
      </c>
      <c r="C476">
        <v>2047</v>
      </c>
      <c r="D476">
        <v>21.501999999999999</v>
      </c>
      <c r="BL476" t="s">
        <v>13</v>
      </c>
      <c r="BM476">
        <v>2045</v>
      </c>
      <c r="BN476">
        <v>2.5981999999999998</v>
      </c>
    </row>
    <row r="477" spans="2:66" x14ac:dyDescent="0.55000000000000004">
      <c r="B477" t="s">
        <v>16</v>
      </c>
      <c r="C477">
        <v>2048</v>
      </c>
      <c r="D477">
        <v>22.503799999999998</v>
      </c>
      <c r="BL477" t="s">
        <v>13</v>
      </c>
      <c r="BM477">
        <v>2046</v>
      </c>
      <c r="BN477">
        <v>2.7166999999999999</v>
      </c>
    </row>
    <row r="478" spans="2:66" x14ac:dyDescent="0.55000000000000004">
      <c r="B478" t="s">
        <v>16</v>
      </c>
      <c r="C478">
        <v>2049</v>
      </c>
      <c r="D478">
        <v>23.5624</v>
      </c>
      <c r="BL478" t="s">
        <v>13</v>
      </c>
      <c r="BM478">
        <v>2047</v>
      </c>
      <c r="BN478">
        <v>2.8420000000000001</v>
      </c>
    </row>
    <row r="479" spans="2:66" x14ac:dyDescent="0.55000000000000004">
      <c r="B479" t="s">
        <v>16</v>
      </c>
      <c r="C479">
        <v>2050</v>
      </c>
      <c r="D479">
        <v>31.927</v>
      </c>
      <c r="BL479" t="s">
        <v>13</v>
      </c>
      <c r="BM479">
        <v>2048</v>
      </c>
      <c r="BN479">
        <v>2.9744000000000002</v>
      </c>
    </row>
    <row r="480" spans="2:66" x14ac:dyDescent="0.55000000000000004">
      <c r="B480" t="s">
        <v>16</v>
      </c>
      <c r="C480">
        <v>2051</v>
      </c>
      <c r="D480">
        <v>32.765300000000003</v>
      </c>
      <c r="BL480" t="s">
        <v>13</v>
      </c>
      <c r="BM480">
        <v>2049</v>
      </c>
      <c r="BN480">
        <v>3.1852</v>
      </c>
    </row>
    <row r="481" spans="2:66" x14ac:dyDescent="0.55000000000000004">
      <c r="B481" t="s">
        <v>16</v>
      </c>
      <c r="C481">
        <v>2052</v>
      </c>
      <c r="D481">
        <v>33.628100000000003</v>
      </c>
      <c r="BL481" t="s">
        <v>13</v>
      </c>
      <c r="BM481">
        <v>2050</v>
      </c>
      <c r="BN481">
        <v>4.5204000000000004</v>
      </c>
    </row>
    <row r="482" spans="2:66" x14ac:dyDescent="0.55000000000000004">
      <c r="B482" t="s">
        <v>16</v>
      </c>
      <c r="C482">
        <v>2053</v>
      </c>
      <c r="D482">
        <v>34.515999999999998</v>
      </c>
      <c r="BL482" t="s">
        <v>13</v>
      </c>
      <c r="BM482">
        <v>2051</v>
      </c>
      <c r="BN482">
        <v>4.6357999999999997</v>
      </c>
    </row>
    <row r="483" spans="2:66" x14ac:dyDescent="0.55000000000000004">
      <c r="B483" t="s">
        <v>16</v>
      </c>
      <c r="C483">
        <v>2054</v>
      </c>
      <c r="D483">
        <v>35.43</v>
      </c>
      <c r="BL483" t="s">
        <v>13</v>
      </c>
      <c r="BM483">
        <v>2052</v>
      </c>
      <c r="BN483">
        <v>4.7545999999999999</v>
      </c>
    </row>
    <row r="484" spans="2:66" x14ac:dyDescent="0.55000000000000004">
      <c r="B484" t="s">
        <v>16</v>
      </c>
      <c r="C484">
        <v>2055</v>
      </c>
      <c r="D484">
        <v>36.370800000000003</v>
      </c>
      <c r="BL484" t="s">
        <v>13</v>
      </c>
      <c r="BM484">
        <v>2053</v>
      </c>
      <c r="BN484">
        <v>4.8768000000000002</v>
      </c>
    </row>
    <row r="485" spans="2:66" x14ac:dyDescent="0.55000000000000004">
      <c r="B485" t="s">
        <v>16</v>
      </c>
      <c r="C485">
        <v>2056</v>
      </c>
      <c r="D485">
        <v>37.339300000000001</v>
      </c>
      <c r="BL485" t="s">
        <v>13</v>
      </c>
      <c r="BM485">
        <v>2054</v>
      </c>
      <c r="BN485">
        <v>5.0026999999999999</v>
      </c>
    </row>
    <row r="486" spans="2:66" x14ac:dyDescent="0.55000000000000004">
      <c r="B486" t="s">
        <v>16</v>
      </c>
      <c r="C486">
        <v>2057</v>
      </c>
      <c r="D486">
        <v>38.336300000000001</v>
      </c>
      <c r="BL486" t="s">
        <v>13</v>
      </c>
      <c r="BM486">
        <v>2055</v>
      </c>
      <c r="BN486">
        <v>5.1322000000000001</v>
      </c>
    </row>
    <row r="487" spans="2:66" x14ac:dyDescent="0.55000000000000004">
      <c r="B487" t="s">
        <v>16</v>
      </c>
      <c r="C487">
        <v>2058</v>
      </c>
      <c r="D487">
        <v>39.362900000000003</v>
      </c>
      <c r="BL487" t="s">
        <v>13</v>
      </c>
      <c r="BM487">
        <v>2056</v>
      </c>
      <c r="BN487">
        <v>5.2655000000000003</v>
      </c>
    </row>
    <row r="488" spans="2:66" x14ac:dyDescent="0.55000000000000004">
      <c r="B488" t="s">
        <v>16</v>
      </c>
      <c r="C488">
        <v>2059</v>
      </c>
      <c r="D488">
        <v>40.419800000000002</v>
      </c>
      <c r="BL488" t="s">
        <v>13</v>
      </c>
      <c r="BM488">
        <v>2057</v>
      </c>
      <c r="BN488">
        <v>5.4028</v>
      </c>
    </row>
    <row r="489" spans="2:66" x14ac:dyDescent="0.55000000000000004">
      <c r="B489" t="s">
        <v>16</v>
      </c>
      <c r="C489">
        <v>2060</v>
      </c>
      <c r="D489">
        <v>41.508099999999999</v>
      </c>
      <c r="BL489" t="s">
        <v>13</v>
      </c>
      <c r="BM489">
        <v>2058</v>
      </c>
      <c r="BN489">
        <v>5.5441000000000003</v>
      </c>
    </row>
    <row r="490" spans="2:66" x14ac:dyDescent="0.55000000000000004">
      <c r="B490" t="s">
        <v>16</v>
      </c>
      <c r="C490">
        <v>2061</v>
      </c>
      <c r="D490">
        <v>42.312600000000003</v>
      </c>
      <c r="BL490" t="s">
        <v>13</v>
      </c>
      <c r="BM490">
        <v>2059</v>
      </c>
      <c r="BN490">
        <v>5.6896000000000004</v>
      </c>
    </row>
    <row r="491" spans="2:66" x14ac:dyDescent="0.55000000000000004">
      <c r="B491" t="s">
        <v>16</v>
      </c>
      <c r="C491">
        <v>2062</v>
      </c>
      <c r="D491">
        <v>43.133899999999997</v>
      </c>
      <c r="BL491" t="s">
        <v>13</v>
      </c>
      <c r="BM491">
        <v>2060</v>
      </c>
      <c r="BN491">
        <v>5.8395000000000001</v>
      </c>
    </row>
    <row r="492" spans="2:66" x14ac:dyDescent="0.55000000000000004">
      <c r="B492" t="s">
        <v>16</v>
      </c>
      <c r="C492">
        <v>2063</v>
      </c>
      <c r="D492">
        <v>43.972299999999997</v>
      </c>
      <c r="BL492" t="s">
        <v>13</v>
      </c>
      <c r="BM492">
        <v>2061</v>
      </c>
      <c r="BN492">
        <v>5.9501999999999997</v>
      </c>
    </row>
    <row r="493" spans="2:66" x14ac:dyDescent="0.55000000000000004">
      <c r="B493" t="s">
        <v>16</v>
      </c>
      <c r="C493">
        <v>2064</v>
      </c>
      <c r="D493">
        <v>44.828299999999999</v>
      </c>
      <c r="BL493" t="s">
        <v>13</v>
      </c>
      <c r="BM493">
        <v>2062</v>
      </c>
      <c r="BN493">
        <v>6.0632999999999999</v>
      </c>
    </row>
    <row r="494" spans="2:66" x14ac:dyDescent="0.55000000000000004">
      <c r="B494" t="s">
        <v>16</v>
      </c>
      <c r="C494">
        <v>2065</v>
      </c>
      <c r="D494">
        <v>45.702199999999998</v>
      </c>
      <c r="BL494" t="s">
        <v>13</v>
      </c>
      <c r="BM494">
        <v>2063</v>
      </c>
      <c r="BN494">
        <v>6.1787000000000001</v>
      </c>
    </row>
    <row r="495" spans="2:66" x14ac:dyDescent="0.55000000000000004">
      <c r="B495" t="s">
        <v>16</v>
      </c>
      <c r="C495">
        <v>2066</v>
      </c>
      <c r="D495">
        <v>46.5946</v>
      </c>
      <c r="BL495" t="s">
        <v>13</v>
      </c>
      <c r="BM495">
        <v>2064</v>
      </c>
      <c r="BN495">
        <v>6.2264999999999997</v>
      </c>
    </row>
    <row r="496" spans="2:66" x14ac:dyDescent="0.55000000000000004">
      <c r="B496" t="s">
        <v>16</v>
      </c>
      <c r="C496">
        <v>2067</v>
      </c>
      <c r="D496">
        <v>47.505699999999997</v>
      </c>
      <c r="BL496" t="s">
        <v>13</v>
      </c>
      <c r="BM496">
        <v>2065</v>
      </c>
      <c r="BN496">
        <v>6.3510999999999997</v>
      </c>
    </row>
    <row r="497" spans="2:66" x14ac:dyDescent="0.55000000000000004">
      <c r="B497" t="s">
        <v>16</v>
      </c>
      <c r="C497">
        <v>2068</v>
      </c>
      <c r="D497">
        <v>48.436100000000003</v>
      </c>
      <c r="BL497" t="s">
        <v>13</v>
      </c>
      <c r="BM497">
        <v>2066</v>
      </c>
      <c r="BN497">
        <v>6.4783999999999997</v>
      </c>
    </row>
    <row r="498" spans="2:66" x14ac:dyDescent="0.55000000000000004">
      <c r="B498" t="s">
        <v>16</v>
      </c>
      <c r="C498">
        <v>2069</v>
      </c>
      <c r="D498">
        <v>49.386200000000002</v>
      </c>
      <c r="BL498" t="s">
        <v>13</v>
      </c>
      <c r="BM498">
        <v>2067</v>
      </c>
      <c r="BN498">
        <v>6.6082999999999998</v>
      </c>
    </row>
    <row r="499" spans="2:66" x14ac:dyDescent="0.55000000000000004">
      <c r="B499" t="s">
        <v>16</v>
      </c>
      <c r="C499">
        <v>2070</v>
      </c>
      <c r="D499">
        <v>64.725999999999999</v>
      </c>
      <c r="BL499" t="s">
        <v>13</v>
      </c>
      <c r="BM499">
        <v>2068</v>
      </c>
      <c r="BN499">
        <v>6.7409999999999997</v>
      </c>
    </row>
    <row r="500" spans="2:66" x14ac:dyDescent="0.55000000000000004">
      <c r="B500" t="s">
        <v>17</v>
      </c>
      <c r="C500">
        <v>2029</v>
      </c>
      <c r="D500">
        <v>8.3361999999999998</v>
      </c>
      <c r="BL500" t="s">
        <v>13</v>
      </c>
      <c r="BM500">
        <v>2069</v>
      </c>
      <c r="BN500">
        <v>6.8765000000000001</v>
      </c>
    </row>
    <row r="501" spans="2:66" x14ac:dyDescent="0.55000000000000004">
      <c r="B501" t="s">
        <v>17</v>
      </c>
      <c r="C501">
        <v>2030</v>
      </c>
      <c r="D501">
        <v>8.3361999999999998</v>
      </c>
      <c r="BL501" t="s">
        <v>13</v>
      </c>
      <c r="BM501">
        <v>2070</v>
      </c>
      <c r="BN501">
        <v>8.8788</v>
      </c>
    </row>
    <row r="502" spans="2:66" x14ac:dyDescent="0.55000000000000004">
      <c r="B502" t="s">
        <v>17</v>
      </c>
      <c r="C502">
        <v>2031</v>
      </c>
      <c r="D502">
        <v>8.3361999999999998</v>
      </c>
      <c r="BL502" t="s">
        <v>17</v>
      </c>
      <c r="BM502">
        <v>2029</v>
      </c>
      <c r="BN502">
        <v>1.7271000000000001</v>
      </c>
    </row>
    <row r="503" spans="2:66" x14ac:dyDescent="0.55000000000000004">
      <c r="B503" t="s">
        <v>17</v>
      </c>
      <c r="C503">
        <v>2032</v>
      </c>
      <c r="D503">
        <v>10.945600000000001</v>
      </c>
      <c r="BL503" t="s">
        <v>17</v>
      </c>
      <c r="BM503">
        <v>2030</v>
      </c>
      <c r="BN503">
        <v>1.7271000000000001</v>
      </c>
    </row>
    <row r="504" spans="2:66" x14ac:dyDescent="0.55000000000000004">
      <c r="B504" t="s">
        <v>17</v>
      </c>
      <c r="C504">
        <v>2033</v>
      </c>
      <c r="D504">
        <v>13.130599999999999</v>
      </c>
      <c r="BL504" t="s">
        <v>17</v>
      </c>
      <c r="BM504">
        <v>2031</v>
      </c>
      <c r="BN504">
        <v>1.7271000000000001</v>
      </c>
    </row>
    <row r="505" spans="2:66" x14ac:dyDescent="0.55000000000000004">
      <c r="B505" t="s">
        <v>17</v>
      </c>
      <c r="C505">
        <v>2034</v>
      </c>
      <c r="D505">
        <v>14.858599999999999</v>
      </c>
      <c r="BL505" t="s">
        <v>17</v>
      </c>
      <c r="BM505">
        <v>2032</v>
      </c>
      <c r="BN505">
        <v>2.2677999999999998</v>
      </c>
    </row>
    <row r="506" spans="2:66" x14ac:dyDescent="0.55000000000000004">
      <c r="B506" t="s">
        <v>17</v>
      </c>
      <c r="C506">
        <v>2035</v>
      </c>
      <c r="D506">
        <v>19.1114</v>
      </c>
      <c r="BL506" t="s">
        <v>17</v>
      </c>
      <c r="BM506">
        <v>2033</v>
      </c>
      <c r="BN506">
        <v>2.7204000000000002</v>
      </c>
    </row>
    <row r="507" spans="2:66" x14ac:dyDescent="0.55000000000000004">
      <c r="B507" t="s">
        <v>17</v>
      </c>
      <c r="C507">
        <v>2036</v>
      </c>
      <c r="D507">
        <v>20.270399999999999</v>
      </c>
      <c r="BL507" t="s">
        <v>17</v>
      </c>
      <c r="BM507">
        <v>2034</v>
      </c>
      <c r="BN507">
        <v>3.0785</v>
      </c>
    </row>
    <row r="508" spans="2:66" x14ac:dyDescent="0.55000000000000004">
      <c r="B508" t="s">
        <v>17</v>
      </c>
      <c r="C508">
        <v>2037</v>
      </c>
      <c r="D508">
        <v>21.505800000000001</v>
      </c>
      <c r="BL508" t="s">
        <v>17</v>
      </c>
      <c r="BM508">
        <v>2035</v>
      </c>
      <c r="BN508">
        <v>3.9596</v>
      </c>
    </row>
    <row r="509" spans="2:66" x14ac:dyDescent="0.55000000000000004">
      <c r="B509" t="s">
        <v>17</v>
      </c>
      <c r="C509">
        <v>2038</v>
      </c>
      <c r="D509">
        <v>22.8232</v>
      </c>
      <c r="BL509" t="s">
        <v>17</v>
      </c>
      <c r="BM509">
        <v>2036</v>
      </c>
      <c r="BN509">
        <v>4.1997</v>
      </c>
    </row>
    <row r="510" spans="2:66" x14ac:dyDescent="0.55000000000000004">
      <c r="B510" t="s">
        <v>17</v>
      </c>
      <c r="C510">
        <v>2039</v>
      </c>
      <c r="D510">
        <v>24.228999999999999</v>
      </c>
      <c r="BL510" t="s">
        <v>17</v>
      </c>
      <c r="BM510">
        <v>2037</v>
      </c>
      <c r="BN510">
        <v>4.4557000000000002</v>
      </c>
    </row>
    <row r="511" spans="2:66" x14ac:dyDescent="0.55000000000000004">
      <c r="B511" t="s">
        <v>17</v>
      </c>
      <c r="C511">
        <v>2040</v>
      </c>
      <c r="D511">
        <v>25.729800000000001</v>
      </c>
      <c r="BL511" t="s">
        <v>17</v>
      </c>
      <c r="BM511">
        <v>2038</v>
      </c>
      <c r="BN511">
        <v>5.0038999999999998</v>
      </c>
    </row>
    <row r="512" spans="2:66" x14ac:dyDescent="0.55000000000000004">
      <c r="B512" t="s">
        <v>17</v>
      </c>
      <c r="C512">
        <v>2041</v>
      </c>
      <c r="D512">
        <v>26.994299999999999</v>
      </c>
      <c r="BL512" t="s">
        <v>17</v>
      </c>
      <c r="BM512">
        <v>2039</v>
      </c>
      <c r="BN512">
        <v>5.5856000000000003</v>
      </c>
    </row>
    <row r="513" spans="2:66" x14ac:dyDescent="0.55000000000000004">
      <c r="B513" t="s">
        <v>17</v>
      </c>
      <c r="C513">
        <v>2042</v>
      </c>
      <c r="D513">
        <v>28.325500000000002</v>
      </c>
      <c r="BL513" t="s">
        <v>17</v>
      </c>
      <c r="BM513">
        <v>2040</v>
      </c>
      <c r="BN513">
        <v>5.5856000000000003</v>
      </c>
    </row>
    <row r="514" spans="2:66" x14ac:dyDescent="0.55000000000000004">
      <c r="B514" t="s">
        <v>17</v>
      </c>
      <c r="C514">
        <v>2043</v>
      </c>
      <c r="D514">
        <v>29.727699999999999</v>
      </c>
      <c r="BL514" t="s">
        <v>17</v>
      </c>
      <c r="BM514">
        <v>2041</v>
      </c>
      <c r="BN514">
        <v>5.7274000000000003</v>
      </c>
    </row>
    <row r="515" spans="2:66" x14ac:dyDescent="0.55000000000000004">
      <c r="B515" t="s">
        <v>17</v>
      </c>
      <c r="C515">
        <v>2044</v>
      </c>
      <c r="D515">
        <v>31.204999999999998</v>
      </c>
      <c r="BL515" t="s">
        <v>17</v>
      </c>
      <c r="BM515">
        <v>2042</v>
      </c>
      <c r="BN515">
        <v>5.8685999999999998</v>
      </c>
    </row>
    <row r="516" spans="2:66" x14ac:dyDescent="0.55000000000000004">
      <c r="B516" t="s">
        <v>17</v>
      </c>
      <c r="C516">
        <v>2045</v>
      </c>
      <c r="D516">
        <v>32.762099999999997</v>
      </c>
      <c r="BL516" t="s">
        <v>17</v>
      </c>
      <c r="BM516">
        <v>2043</v>
      </c>
      <c r="BN516">
        <v>6.1590999999999996</v>
      </c>
    </row>
    <row r="517" spans="2:66" x14ac:dyDescent="0.55000000000000004">
      <c r="B517" t="s">
        <v>17</v>
      </c>
      <c r="C517">
        <v>2046</v>
      </c>
      <c r="D517">
        <v>34.256900000000002</v>
      </c>
      <c r="BL517" t="s">
        <v>17</v>
      </c>
      <c r="BM517">
        <v>2044</v>
      </c>
      <c r="BN517">
        <v>6.4652000000000003</v>
      </c>
    </row>
    <row r="518" spans="2:66" x14ac:dyDescent="0.55000000000000004">
      <c r="B518" t="s">
        <v>17</v>
      </c>
      <c r="C518">
        <v>2047</v>
      </c>
      <c r="D518">
        <v>35.836799999999997</v>
      </c>
      <c r="BL518" t="s">
        <v>17</v>
      </c>
      <c r="BM518">
        <v>2045</v>
      </c>
      <c r="BN518">
        <v>6.7877999999999998</v>
      </c>
    </row>
    <row r="519" spans="2:66" x14ac:dyDescent="0.55000000000000004">
      <c r="B519" t="s">
        <v>17</v>
      </c>
      <c r="C519">
        <v>2048</v>
      </c>
      <c r="D519">
        <v>37.506399999999999</v>
      </c>
      <c r="BL519" t="s">
        <v>17</v>
      </c>
      <c r="BM519">
        <v>2046</v>
      </c>
      <c r="BN519">
        <v>7.0975000000000001</v>
      </c>
    </row>
    <row r="520" spans="2:66" x14ac:dyDescent="0.55000000000000004">
      <c r="B520" t="s">
        <v>17</v>
      </c>
      <c r="C520">
        <v>2049</v>
      </c>
      <c r="D520">
        <v>39.270699999999998</v>
      </c>
      <c r="BL520" t="s">
        <v>17</v>
      </c>
      <c r="BM520">
        <v>2047</v>
      </c>
      <c r="BN520">
        <v>7.4248000000000003</v>
      </c>
    </row>
    <row r="521" spans="2:66" x14ac:dyDescent="0.55000000000000004">
      <c r="B521" t="s">
        <v>17</v>
      </c>
      <c r="C521">
        <v>2050</v>
      </c>
      <c r="D521">
        <v>53.2117</v>
      </c>
      <c r="BL521" t="s">
        <v>17</v>
      </c>
      <c r="BM521">
        <v>2048</v>
      </c>
      <c r="BN521">
        <v>7.7706999999999997</v>
      </c>
    </row>
    <row r="522" spans="2:66" x14ac:dyDescent="0.55000000000000004">
      <c r="B522" t="s">
        <v>17</v>
      </c>
      <c r="C522">
        <v>2051</v>
      </c>
      <c r="D522">
        <v>54.608800000000002</v>
      </c>
      <c r="BL522" t="s">
        <v>17</v>
      </c>
      <c r="BM522">
        <v>2049</v>
      </c>
      <c r="BN522">
        <v>8.1363000000000003</v>
      </c>
    </row>
    <row r="523" spans="2:66" x14ac:dyDescent="0.55000000000000004">
      <c r="B523" t="s">
        <v>17</v>
      </c>
      <c r="C523">
        <v>2052</v>
      </c>
      <c r="D523">
        <v>56.046799999999998</v>
      </c>
      <c r="BL523" t="s">
        <v>17</v>
      </c>
      <c r="BM523">
        <v>2050</v>
      </c>
      <c r="BN523">
        <v>11.0246</v>
      </c>
    </row>
    <row r="524" spans="2:66" x14ac:dyDescent="0.55000000000000004">
      <c r="B524" t="s">
        <v>17</v>
      </c>
      <c r="C524">
        <v>2053</v>
      </c>
      <c r="D524">
        <v>57.526699999999998</v>
      </c>
      <c r="BL524" t="s">
        <v>17</v>
      </c>
      <c r="BM524">
        <v>2051</v>
      </c>
      <c r="BN524">
        <v>11.3141</v>
      </c>
    </row>
    <row r="525" spans="2:66" x14ac:dyDescent="0.55000000000000004">
      <c r="B525" t="s">
        <v>17</v>
      </c>
      <c r="C525">
        <v>2054</v>
      </c>
      <c r="D525">
        <v>59.0501</v>
      </c>
      <c r="BL525" t="s">
        <v>17</v>
      </c>
      <c r="BM525">
        <v>2052</v>
      </c>
      <c r="BN525">
        <v>11.612</v>
      </c>
    </row>
    <row r="526" spans="2:66" x14ac:dyDescent="0.55000000000000004">
      <c r="B526" t="s">
        <v>17</v>
      </c>
      <c r="C526">
        <v>2055</v>
      </c>
      <c r="D526">
        <v>60.618099999999998</v>
      </c>
      <c r="BL526" t="s">
        <v>17</v>
      </c>
      <c r="BM526">
        <v>2053</v>
      </c>
      <c r="BN526">
        <v>11.9186</v>
      </c>
    </row>
    <row r="527" spans="2:66" x14ac:dyDescent="0.55000000000000004">
      <c r="B527" t="s">
        <v>17</v>
      </c>
      <c r="C527">
        <v>2056</v>
      </c>
      <c r="D527">
        <v>62.232199999999999</v>
      </c>
      <c r="BL527" t="s">
        <v>17</v>
      </c>
      <c r="BM527">
        <v>2054</v>
      </c>
      <c r="BN527">
        <v>12.2342</v>
      </c>
    </row>
    <row r="528" spans="2:66" x14ac:dyDescent="0.55000000000000004">
      <c r="B528" t="s">
        <v>17</v>
      </c>
      <c r="C528">
        <v>2057</v>
      </c>
      <c r="D528">
        <v>63.893900000000002</v>
      </c>
      <c r="BL528" t="s">
        <v>17</v>
      </c>
      <c r="BM528">
        <v>2055</v>
      </c>
      <c r="BN528">
        <v>12.559100000000001</v>
      </c>
    </row>
    <row r="529" spans="2:66" x14ac:dyDescent="0.55000000000000004">
      <c r="B529" t="s">
        <v>17</v>
      </c>
      <c r="C529">
        <v>2058</v>
      </c>
      <c r="D529">
        <v>65.604799999999997</v>
      </c>
      <c r="BL529" t="s">
        <v>17</v>
      </c>
      <c r="BM529">
        <v>2056</v>
      </c>
      <c r="BN529">
        <v>12.8935</v>
      </c>
    </row>
    <row r="530" spans="2:66" x14ac:dyDescent="0.55000000000000004">
      <c r="B530" t="s">
        <v>17</v>
      </c>
      <c r="C530">
        <v>2059</v>
      </c>
      <c r="D530">
        <v>67.366299999999995</v>
      </c>
      <c r="BL530" t="s">
        <v>17</v>
      </c>
      <c r="BM530">
        <v>2057</v>
      </c>
      <c r="BN530">
        <v>13.2378</v>
      </c>
    </row>
    <row r="531" spans="2:66" x14ac:dyDescent="0.55000000000000004">
      <c r="B531" t="s">
        <v>17</v>
      </c>
      <c r="C531">
        <v>2060</v>
      </c>
      <c r="D531">
        <v>69.180199999999999</v>
      </c>
      <c r="BL531" t="s">
        <v>17</v>
      </c>
      <c r="BM531">
        <v>2058</v>
      </c>
      <c r="BN531">
        <v>13.5923</v>
      </c>
    </row>
    <row r="532" spans="2:66" x14ac:dyDescent="0.55000000000000004">
      <c r="B532" t="s">
        <v>17</v>
      </c>
      <c r="C532">
        <v>2061</v>
      </c>
      <c r="D532">
        <v>70.521100000000004</v>
      </c>
      <c r="BL532" t="s">
        <v>17</v>
      </c>
      <c r="BM532">
        <v>2059</v>
      </c>
      <c r="BN532">
        <v>13.9572</v>
      </c>
    </row>
    <row r="533" spans="2:66" x14ac:dyDescent="0.55000000000000004">
      <c r="B533" t="s">
        <v>17</v>
      </c>
      <c r="C533">
        <v>2062</v>
      </c>
      <c r="D533">
        <v>71.889899999999997</v>
      </c>
      <c r="BL533" t="s">
        <v>17</v>
      </c>
      <c r="BM533">
        <v>2060</v>
      </c>
      <c r="BN533">
        <v>14.333</v>
      </c>
    </row>
    <row r="534" spans="2:66" x14ac:dyDescent="0.55000000000000004">
      <c r="B534" t="s">
        <v>17</v>
      </c>
      <c r="C534">
        <v>2063</v>
      </c>
      <c r="D534">
        <v>73.287199999999999</v>
      </c>
      <c r="BL534" t="s">
        <v>17</v>
      </c>
      <c r="BM534">
        <v>2061</v>
      </c>
      <c r="BN534">
        <v>14.610900000000001</v>
      </c>
    </row>
    <row r="535" spans="2:66" x14ac:dyDescent="0.55000000000000004">
      <c r="B535" t="s">
        <v>17</v>
      </c>
      <c r="C535">
        <v>2064</v>
      </c>
      <c r="D535">
        <v>74.713800000000006</v>
      </c>
      <c r="BL535" t="s">
        <v>17</v>
      </c>
      <c r="BM535">
        <v>2062</v>
      </c>
      <c r="BN535">
        <v>14.894399999999999</v>
      </c>
    </row>
    <row r="536" spans="2:66" x14ac:dyDescent="0.55000000000000004">
      <c r="B536" t="s">
        <v>17</v>
      </c>
      <c r="C536">
        <v>2065</v>
      </c>
      <c r="D536">
        <v>76.170400000000001</v>
      </c>
      <c r="BL536" t="s">
        <v>17</v>
      </c>
      <c r="BM536">
        <v>2063</v>
      </c>
      <c r="BN536">
        <v>15.183999999999999</v>
      </c>
    </row>
    <row r="537" spans="2:66" x14ac:dyDescent="0.55000000000000004">
      <c r="B537" t="s">
        <v>17</v>
      </c>
      <c r="C537">
        <v>2066</v>
      </c>
      <c r="D537">
        <v>77.657600000000002</v>
      </c>
      <c r="BL537" t="s">
        <v>17</v>
      </c>
      <c r="BM537">
        <v>2064</v>
      </c>
      <c r="BN537">
        <v>15.4795</v>
      </c>
    </row>
    <row r="538" spans="2:66" x14ac:dyDescent="0.55000000000000004">
      <c r="B538" t="s">
        <v>17</v>
      </c>
      <c r="C538">
        <v>2067</v>
      </c>
      <c r="D538">
        <v>79.176199999999994</v>
      </c>
      <c r="BL538" t="s">
        <v>17</v>
      </c>
      <c r="BM538">
        <v>2065</v>
      </c>
      <c r="BN538">
        <v>15.7813</v>
      </c>
    </row>
    <row r="539" spans="2:66" x14ac:dyDescent="0.55000000000000004">
      <c r="B539" t="s">
        <v>17</v>
      </c>
      <c r="C539">
        <v>2068</v>
      </c>
      <c r="D539">
        <v>80.726799999999997</v>
      </c>
      <c r="BL539" t="s">
        <v>17</v>
      </c>
      <c r="BM539">
        <v>2066</v>
      </c>
      <c r="BN539">
        <v>16.089400000000001</v>
      </c>
    </row>
    <row r="540" spans="2:66" x14ac:dyDescent="0.55000000000000004">
      <c r="B540" t="s">
        <v>17</v>
      </c>
      <c r="C540">
        <v>2069</v>
      </c>
      <c r="D540">
        <v>82.310400000000001</v>
      </c>
      <c r="BL540" t="s">
        <v>17</v>
      </c>
      <c r="BM540">
        <v>2067</v>
      </c>
      <c r="BN540">
        <v>16.4041</v>
      </c>
    </row>
    <row r="541" spans="2:66" x14ac:dyDescent="0.55000000000000004">
      <c r="B541" t="s">
        <v>17</v>
      </c>
      <c r="C541">
        <v>2070</v>
      </c>
      <c r="D541">
        <v>107.8768</v>
      </c>
      <c r="BL541" t="s">
        <v>17</v>
      </c>
      <c r="BM541">
        <v>2068</v>
      </c>
      <c r="BN541">
        <v>16.725300000000001</v>
      </c>
    </row>
    <row r="542" spans="2:66" x14ac:dyDescent="0.55000000000000004">
      <c r="BL542" t="s">
        <v>17</v>
      </c>
      <c r="BM542">
        <v>2069</v>
      </c>
      <c r="BN542">
        <v>17.0534</v>
      </c>
    </row>
    <row r="543" spans="2:66" x14ac:dyDescent="0.55000000000000004">
      <c r="BL543" t="s">
        <v>17</v>
      </c>
      <c r="BM543">
        <v>2070</v>
      </c>
      <c r="BN543">
        <v>22.3504</v>
      </c>
    </row>
    <row r="544" spans="2:66" x14ac:dyDescent="0.55000000000000004">
      <c r="BL544" t="s">
        <v>15</v>
      </c>
      <c r="BM544">
        <v>2015</v>
      </c>
      <c r="BN544">
        <v>0.3826</v>
      </c>
    </row>
    <row r="545" spans="64:66" x14ac:dyDescent="0.55000000000000004">
      <c r="BL545" t="s">
        <v>15</v>
      </c>
      <c r="BM545">
        <v>2016</v>
      </c>
      <c r="BN545">
        <v>0.44879999999999998</v>
      </c>
    </row>
    <row r="546" spans="64:66" x14ac:dyDescent="0.55000000000000004">
      <c r="BL546" t="s">
        <v>15</v>
      </c>
      <c r="BM546">
        <v>2017</v>
      </c>
      <c r="BN546">
        <v>0.4279</v>
      </c>
    </row>
    <row r="547" spans="64:66" x14ac:dyDescent="0.55000000000000004">
      <c r="BL547" t="s">
        <v>15</v>
      </c>
      <c r="BM547">
        <v>2018</v>
      </c>
      <c r="BN547">
        <v>0.50139999999999996</v>
      </c>
    </row>
    <row r="548" spans="64:66" x14ac:dyDescent="0.55000000000000004">
      <c r="BL548" t="s">
        <v>15</v>
      </c>
      <c r="BM548">
        <v>2019</v>
      </c>
      <c r="BN548">
        <v>0.50219999999999998</v>
      </c>
    </row>
    <row r="549" spans="64:66" x14ac:dyDescent="0.55000000000000004">
      <c r="BL549" t="s">
        <v>15</v>
      </c>
      <c r="BM549">
        <v>2020</v>
      </c>
      <c r="BN549">
        <v>0.49370000000000003</v>
      </c>
    </row>
    <row r="550" spans="64:66" x14ac:dyDescent="0.55000000000000004">
      <c r="BL550" t="s">
        <v>15</v>
      </c>
      <c r="BM550">
        <v>2021</v>
      </c>
      <c r="BN550">
        <v>0.47170000000000001</v>
      </c>
    </row>
    <row r="551" spans="64:66" x14ac:dyDescent="0.55000000000000004">
      <c r="BL551" t="s">
        <v>15</v>
      </c>
      <c r="BM551">
        <v>2022</v>
      </c>
      <c r="BN551">
        <v>0.50419999999999998</v>
      </c>
    </row>
    <row r="552" spans="64:66" x14ac:dyDescent="0.55000000000000004">
      <c r="BL552" t="s">
        <v>15</v>
      </c>
      <c r="BM552">
        <v>2023</v>
      </c>
      <c r="BN552">
        <v>0.46870000000000001</v>
      </c>
    </row>
    <row r="553" spans="64:66" x14ac:dyDescent="0.55000000000000004">
      <c r="BL553" t="s">
        <v>15</v>
      </c>
      <c r="BM553">
        <v>2024</v>
      </c>
      <c r="BN553">
        <v>0.52569999999999995</v>
      </c>
    </row>
    <row r="554" spans="64:66" x14ac:dyDescent="0.55000000000000004">
      <c r="BL554" t="s">
        <v>15</v>
      </c>
      <c r="BM554">
        <v>2025</v>
      </c>
      <c r="BN554">
        <v>0.67279999999999995</v>
      </c>
    </row>
    <row r="555" spans="64:66" x14ac:dyDescent="0.55000000000000004">
      <c r="BL555" t="s">
        <v>15</v>
      </c>
      <c r="BM555">
        <v>2026</v>
      </c>
      <c r="BN555">
        <v>0.67490000000000006</v>
      </c>
    </row>
    <row r="556" spans="64:66" x14ac:dyDescent="0.55000000000000004">
      <c r="BL556" t="s">
        <v>15</v>
      </c>
      <c r="BM556">
        <v>2027</v>
      </c>
      <c r="BN556">
        <v>0.67859999999999998</v>
      </c>
    </row>
    <row r="557" spans="64:66" x14ac:dyDescent="0.55000000000000004">
      <c r="BL557" t="s">
        <v>15</v>
      </c>
      <c r="BM557">
        <v>2028</v>
      </c>
      <c r="BN557">
        <v>0.67110000000000003</v>
      </c>
    </row>
    <row r="558" spans="64:66" x14ac:dyDescent="0.55000000000000004">
      <c r="BL558" t="s">
        <v>15</v>
      </c>
      <c r="BM558">
        <v>2029</v>
      </c>
      <c r="BN558">
        <v>0.39600000000000002</v>
      </c>
    </row>
    <row r="559" spans="64:66" x14ac:dyDescent="0.55000000000000004">
      <c r="BL559" t="s">
        <v>15</v>
      </c>
      <c r="BM559">
        <v>2030</v>
      </c>
      <c r="BN559">
        <v>0.39600000000000002</v>
      </c>
    </row>
    <row r="560" spans="64:66" x14ac:dyDescent="0.55000000000000004">
      <c r="BL560" t="s">
        <v>15</v>
      </c>
      <c r="BM560">
        <v>2031</v>
      </c>
      <c r="BN560">
        <v>0.39600000000000002</v>
      </c>
    </row>
    <row r="561" spans="64:66" x14ac:dyDescent="0.55000000000000004">
      <c r="BL561" t="s">
        <v>15</v>
      </c>
      <c r="BM561">
        <v>2032</v>
      </c>
      <c r="BN561">
        <v>0.23760000000000001</v>
      </c>
    </row>
    <row r="562" spans="64:66" x14ac:dyDescent="0.55000000000000004">
      <c r="BL562" t="s">
        <v>15</v>
      </c>
      <c r="BM562">
        <v>2033</v>
      </c>
      <c r="BN562">
        <v>0.23760000000000001</v>
      </c>
    </row>
    <row r="563" spans="64:66" x14ac:dyDescent="0.55000000000000004">
      <c r="BL563" t="s">
        <v>15</v>
      </c>
      <c r="BM563">
        <v>2034</v>
      </c>
      <c r="BN563">
        <v>0.23760000000000001</v>
      </c>
    </row>
    <row r="564" spans="64:66" x14ac:dyDescent="0.55000000000000004">
      <c r="BL564" t="s">
        <v>14</v>
      </c>
      <c r="BM564">
        <v>2015</v>
      </c>
      <c r="BN564">
        <v>1.4200000000000001E-2</v>
      </c>
    </row>
    <row r="565" spans="64:66" x14ac:dyDescent="0.55000000000000004">
      <c r="BL565" t="s">
        <v>14</v>
      </c>
      <c r="BM565">
        <v>2016</v>
      </c>
      <c r="BN565">
        <v>1.4200000000000001E-2</v>
      </c>
    </row>
    <row r="566" spans="64:66" x14ac:dyDescent="0.55000000000000004">
      <c r="BL566" t="s">
        <v>14</v>
      </c>
      <c r="BM566">
        <v>2017</v>
      </c>
      <c r="BN566">
        <v>1.4200000000000001E-2</v>
      </c>
    </row>
    <row r="567" spans="64:66" x14ac:dyDescent="0.55000000000000004">
      <c r="BL567" t="s">
        <v>14</v>
      </c>
      <c r="BM567">
        <v>2018</v>
      </c>
      <c r="BN567">
        <v>2.1899999999999999E-2</v>
      </c>
    </row>
    <row r="568" spans="64:66" x14ac:dyDescent="0.55000000000000004">
      <c r="BL568" t="s">
        <v>14</v>
      </c>
      <c r="BM568">
        <v>2019</v>
      </c>
      <c r="BN568">
        <v>2.3900000000000001E-2</v>
      </c>
    </row>
    <row r="569" spans="64:66" x14ac:dyDescent="0.55000000000000004">
      <c r="BL569" t="s">
        <v>14</v>
      </c>
      <c r="BM569">
        <v>2020</v>
      </c>
      <c r="BN569">
        <v>2.3900000000000001E-2</v>
      </c>
    </row>
    <row r="570" spans="64:66" x14ac:dyDescent="0.55000000000000004">
      <c r="BL570" t="s">
        <v>14</v>
      </c>
      <c r="BM570">
        <v>2021</v>
      </c>
      <c r="BN570">
        <v>2.3900000000000001E-2</v>
      </c>
    </row>
    <row r="571" spans="64:66" x14ac:dyDescent="0.55000000000000004">
      <c r="BL571" t="s">
        <v>14</v>
      </c>
      <c r="BM571">
        <v>2022</v>
      </c>
      <c r="BN571">
        <v>2.3900000000000001E-2</v>
      </c>
    </row>
    <row r="572" spans="64:66" x14ac:dyDescent="0.55000000000000004">
      <c r="BL572" t="s">
        <v>14</v>
      </c>
      <c r="BM572">
        <v>2023</v>
      </c>
      <c r="BN572">
        <v>2.3900000000000001E-2</v>
      </c>
    </row>
    <row r="573" spans="64:66" x14ac:dyDescent="0.55000000000000004">
      <c r="BL573" t="s">
        <v>14</v>
      </c>
      <c r="BM573">
        <v>2024</v>
      </c>
      <c r="BN573">
        <v>2.29E-2</v>
      </c>
    </row>
    <row r="574" spans="64:66" x14ac:dyDescent="0.55000000000000004">
      <c r="BL574" t="s">
        <v>14</v>
      </c>
      <c r="BM574">
        <v>2025</v>
      </c>
      <c r="BN574">
        <v>2.2700000000000001E-2</v>
      </c>
    </row>
    <row r="575" spans="64:66" x14ac:dyDescent="0.55000000000000004">
      <c r="BL575" t="s">
        <v>14</v>
      </c>
      <c r="BM575">
        <v>2026</v>
      </c>
      <c r="BN575">
        <v>2.24E-2</v>
      </c>
    </row>
    <row r="576" spans="64:66" x14ac:dyDescent="0.55000000000000004">
      <c r="BL576" t="s">
        <v>14</v>
      </c>
      <c r="BM576">
        <v>2027</v>
      </c>
      <c r="BN576">
        <v>2.23E-2</v>
      </c>
    </row>
    <row r="577" spans="64:66" x14ac:dyDescent="0.55000000000000004">
      <c r="BL577" t="s">
        <v>14</v>
      </c>
      <c r="BM577">
        <v>2028</v>
      </c>
      <c r="BN577">
        <v>2.23E-2</v>
      </c>
    </row>
    <row r="578" spans="64:66" x14ac:dyDescent="0.55000000000000004">
      <c r="BL578" t="s">
        <v>14</v>
      </c>
      <c r="BM578">
        <v>2029</v>
      </c>
      <c r="BN578">
        <v>2.23E-2</v>
      </c>
    </row>
    <row r="579" spans="64:66" x14ac:dyDescent="0.55000000000000004">
      <c r="BL579" t="s">
        <v>14</v>
      </c>
      <c r="BM579">
        <v>2030</v>
      </c>
      <c r="BN579">
        <v>1.5448</v>
      </c>
    </row>
    <row r="580" spans="64:66" x14ac:dyDescent="0.55000000000000004">
      <c r="BL580" t="s">
        <v>14</v>
      </c>
      <c r="BM580">
        <v>2031</v>
      </c>
      <c r="BN580">
        <v>2.3570000000000002</v>
      </c>
    </row>
    <row r="581" spans="64:66" x14ac:dyDescent="0.55000000000000004">
      <c r="BL581" t="s">
        <v>14</v>
      </c>
      <c r="BM581">
        <v>2032</v>
      </c>
      <c r="BN581">
        <v>2.8641000000000001</v>
      </c>
    </row>
    <row r="582" spans="64:66" x14ac:dyDescent="0.55000000000000004">
      <c r="BL582" t="s">
        <v>14</v>
      </c>
      <c r="BM582">
        <v>2033</v>
      </c>
      <c r="BN582">
        <v>2.9862000000000002</v>
      </c>
    </row>
    <row r="583" spans="64:66" x14ac:dyDescent="0.55000000000000004">
      <c r="BL583" t="s">
        <v>14</v>
      </c>
      <c r="BM583">
        <v>2034</v>
      </c>
      <c r="BN583">
        <v>3.1181999999999999</v>
      </c>
    </row>
    <row r="584" spans="64:66" x14ac:dyDescent="0.55000000000000004">
      <c r="BL584" t="s">
        <v>14</v>
      </c>
      <c r="BM584">
        <v>2035</v>
      </c>
      <c r="BN584">
        <v>3.4085999999999999</v>
      </c>
    </row>
    <row r="585" spans="64:66" x14ac:dyDescent="0.55000000000000004">
      <c r="BL585" t="s">
        <v>14</v>
      </c>
      <c r="BM585">
        <v>2036</v>
      </c>
      <c r="BN585">
        <v>3.6153</v>
      </c>
    </row>
    <row r="586" spans="64:66" x14ac:dyDescent="0.55000000000000004">
      <c r="BL586" t="s">
        <v>14</v>
      </c>
      <c r="BM586">
        <v>2037</v>
      </c>
      <c r="BN586">
        <v>3.8357000000000001</v>
      </c>
    </row>
    <row r="587" spans="64:66" x14ac:dyDescent="0.55000000000000004">
      <c r="BL587" t="s">
        <v>14</v>
      </c>
      <c r="BM587">
        <v>2038</v>
      </c>
      <c r="BN587">
        <v>4.0707000000000004</v>
      </c>
    </row>
    <row r="588" spans="64:66" x14ac:dyDescent="0.55000000000000004">
      <c r="BL588" t="s">
        <v>14</v>
      </c>
      <c r="BM588">
        <v>2039</v>
      </c>
      <c r="BN588">
        <v>4.5251000000000001</v>
      </c>
    </row>
    <row r="589" spans="64:66" x14ac:dyDescent="0.55000000000000004">
      <c r="BL589" t="s">
        <v>14</v>
      </c>
      <c r="BM589">
        <v>2040</v>
      </c>
      <c r="BN589">
        <v>4.5891000000000002</v>
      </c>
    </row>
    <row r="590" spans="64:66" x14ac:dyDescent="0.55000000000000004">
      <c r="BL590" t="s">
        <v>14</v>
      </c>
      <c r="BM590">
        <v>2041</v>
      </c>
      <c r="BN590">
        <v>4.8922999999999996</v>
      </c>
    </row>
    <row r="591" spans="64:66" x14ac:dyDescent="0.55000000000000004">
      <c r="BL591" t="s">
        <v>14</v>
      </c>
      <c r="BM591">
        <v>2042</v>
      </c>
      <c r="BN591">
        <v>5.0519999999999996</v>
      </c>
    </row>
    <row r="592" spans="64:66" x14ac:dyDescent="0.55000000000000004">
      <c r="BL592" t="s">
        <v>14</v>
      </c>
      <c r="BM592">
        <v>2043</v>
      </c>
      <c r="BN592">
        <v>5.3021000000000003</v>
      </c>
    </row>
    <row r="593" spans="64:66" x14ac:dyDescent="0.55000000000000004">
      <c r="BL593" t="s">
        <v>14</v>
      </c>
      <c r="BM593">
        <v>2044</v>
      </c>
      <c r="BN593">
        <v>5.5655999999999999</v>
      </c>
    </row>
    <row r="594" spans="64:66" x14ac:dyDescent="0.55000000000000004">
      <c r="BL594" t="s">
        <v>14</v>
      </c>
      <c r="BM594">
        <v>2045</v>
      </c>
      <c r="BN594">
        <v>5.8433000000000002</v>
      </c>
    </row>
    <row r="595" spans="64:66" x14ac:dyDescent="0.55000000000000004">
      <c r="BL595" t="s">
        <v>14</v>
      </c>
      <c r="BM595">
        <v>2046</v>
      </c>
      <c r="BN595">
        <v>6.1098999999999997</v>
      </c>
    </row>
    <row r="596" spans="64:66" x14ac:dyDescent="0.55000000000000004">
      <c r="BL596" t="s">
        <v>14</v>
      </c>
      <c r="BM596">
        <v>2047</v>
      </c>
      <c r="BN596">
        <v>6.3917000000000002</v>
      </c>
    </row>
    <row r="597" spans="64:66" x14ac:dyDescent="0.55000000000000004">
      <c r="BL597" t="s">
        <v>14</v>
      </c>
      <c r="BM597">
        <v>2048</v>
      </c>
      <c r="BN597">
        <v>6.6894999999999998</v>
      </c>
    </row>
    <row r="598" spans="64:66" x14ac:dyDescent="0.55000000000000004">
      <c r="BL598" t="s">
        <v>14</v>
      </c>
      <c r="BM598">
        <v>2049</v>
      </c>
      <c r="BN598">
        <v>7.0042</v>
      </c>
    </row>
    <row r="599" spans="64:66" x14ac:dyDescent="0.55000000000000004">
      <c r="BL599" t="s">
        <v>14</v>
      </c>
      <c r="BM599">
        <v>2050</v>
      </c>
      <c r="BN599">
        <v>9.4906000000000006</v>
      </c>
    </row>
    <row r="600" spans="64:66" x14ac:dyDescent="0.55000000000000004">
      <c r="BL600" t="s">
        <v>14</v>
      </c>
      <c r="BM600">
        <v>2051</v>
      </c>
      <c r="BN600">
        <v>9.7398000000000007</v>
      </c>
    </row>
    <row r="601" spans="64:66" x14ac:dyDescent="0.55000000000000004">
      <c r="BL601" t="s">
        <v>14</v>
      </c>
      <c r="BM601">
        <v>2052</v>
      </c>
      <c r="BN601">
        <v>9.9962999999999997</v>
      </c>
    </row>
    <row r="602" spans="64:66" x14ac:dyDescent="0.55000000000000004">
      <c r="BL602" t="s">
        <v>14</v>
      </c>
      <c r="BM602">
        <v>2053</v>
      </c>
      <c r="BN602">
        <v>10.260199999999999</v>
      </c>
    </row>
    <row r="603" spans="64:66" x14ac:dyDescent="0.55000000000000004">
      <c r="BL603" t="s">
        <v>14</v>
      </c>
      <c r="BM603">
        <v>2054</v>
      </c>
      <c r="BN603">
        <v>10.5319</v>
      </c>
    </row>
    <row r="604" spans="64:66" x14ac:dyDescent="0.55000000000000004">
      <c r="BL604" t="s">
        <v>14</v>
      </c>
      <c r="BM604">
        <v>2055</v>
      </c>
      <c r="BN604">
        <v>10.8116</v>
      </c>
    </row>
    <row r="605" spans="64:66" x14ac:dyDescent="0.55000000000000004">
      <c r="BL605" t="s">
        <v>14</v>
      </c>
      <c r="BM605">
        <v>2056</v>
      </c>
      <c r="BN605">
        <v>11.099500000000001</v>
      </c>
    </row>
    <row r="606" spans="64:66" x14ac:dyDescent="0.55000000000000004">
      <c r="BL606" t="s">
        <v>14</v>
      </c>
      <c r="BM606">
        <v>2057</v>
      </c>
      <c r="BN606">
        <v>11.395899999999999</v>
      </c>
    </row>
    <row r="607" spans="64:66" x14ac:dyDescent="0.55000000000000004">
      <c r="BL607" t="s">
        <v>14</v>
      </c>
      <c r="BM607">
        <v>2058</v>
      </c>
      <c r="BN607">
        <v>11.701000000000001</v>
      </c>
    </row>
    <row r="608" spans="64:66" x14ac:dyDescent="0.55000000000000004">
      <c r="BL608" t="s">
        <v>14</v>
      </c>
      <c r="BM608">
        <v>2059</v>
      </c>
      <c r="BN608">
        <v>12.0152</v>
      </c>
    </row>
    <row r="609" spans="64:66" x14ac:dyDescent="0.55000000000000004">
      <c r="BL609" t="s">
        <v>14</v>
      </c>
      <c r="BM609">
        <v>2060</v>
      </c>
      <c r="BN609">
        <v>12.338699999999999</v>
      </c>
    </row>
    <row r="610" spans="64:66" x14ac:dyDescent="0.55000000000000004">
      <c r="BL610" t="s">
        <v>14</v>
      </c>
      <c r="BM610">
        <v>2061</v>
      </c>
      <c r="BN610">
        <v>12.5778</v>
      </c>
    </row>
    <row r="611" spans="64:66" x14ac:dyDescent="0.55000000000000004">
      <c r="BL611" t="s">
        <v>14</v>
      </c>
      <c r="BM611">
        <v>2062</v>
      </c>
      <c r="BN611">
        <v>12.821999999999999</v>
      </c>
    </row>
    <row r="612" spans="64:66" x14ac:dyDescent="0.55000000000000004">
      <c r="BL612" t="s">
        <v>14</v>
      </c>
      <c r="BM612">
        <v>2063</v>
      </c>
      <c r="BN612">
        <v>13.071199999999999</v>
      </c>
    </row>
    <row r="613" spans="64:66" x14ac:dyDescent="0.55000000000000004">
      <c r="BL613" t="s">
        <v>14</v>
      </c>
      <c r="BM613">
        <v>2064</v>
      </c>
      <c r="BN613">
        <v>13.3256</v>
      </c>
    </row>
    <row r="614" spans="64:66" x14ac:dyDescent="0.55000000000000004">
      <c r="BL614" t="s">
        <v>14</v>
      </c>
      <c r="BM614">
        <v>2065</v>
      </c>
      <c r="BN614">
        <v>13.5854</v>
      </c>
    </row>
    <row r="615" spans="64:66" x14ac:dyDescent="0.55000000000000004">
      <c r="BL615" t="s">
        <v>14</v>
      </c>
      <c r="BM615">
        <v>2066</v>
      </c>
      <c r="BN615">
        <v>13.8507</v>
      </c>
    </row>
    <row r="616" spans="64:66" x14ac:dyDescent="0.55000000000000004">
      <c r="BL616" t="s">
        <v>14</v>
      </c>
      <c r="BM616">
        <v>2067</v>
      </c>
      <c r="BN616">
        <v>14.121499999999999</v>
      </c>
    </row>
    <row r="617" spans="64:66" x14ac:dyDescent="0.55000000000000004">
      <c r="BL617" t="s">
        <v>14</v>
      </c>
      <c r="BM617">
        <v>2068</v>
      </c>
      <c r="BN617">
        <v>14.398099999999999</v>
      </c>
    </row>
    <row r="618" spans="64:66" x14ac:dyDescent="0.55000000000000004">
      <c r="BL618" t="s">
        <v>14</v>
      </c>
      <c r="BM618">
        <v>2069</v>
      </c>
      <c r="BN618">
        <v>14.6805</v>
      </c>
    </row>
    <row r="619" spans="64:66" x14ac:dyDescent="0.55000000000000004">
      <c r="BL619" t="s">
        <v>14</v>
      </c>
      <c r="BM619">
        <v>2070</v>
      </c>
      <c r="BN619">
        <v>19.240400000000001</v>
      </c>
    </row>
    <row r="620" spans="64:66" x14ac:dyDescent="0.55000000000000004">
      <c r="BL620" t="s">
        <v>8</v>
      </c>
      <c r="BM620">
        <v>2021</v>
      </c>
      <c r="BN620">
        <v>1.2E-2</v>
      </c>
    </row>
    <row r="621" spans="64:66" x14ac:dyDescent="0.55000000000000004">
      <c r="BL621" t="s">
        <v>8</v>
      </c>
      <c r="BM621">
        <v>2022</v>
      </c>
      <c r="BN621">
        <v>1.2E-2</v>
      </c>
    </row>
    <row r="622" spans="64:66" x14ac:dyDescent="0.55000000000000004">
      <c r="BL622" t="s">
        <v>8</v>
      </c>
      <c r="BM622">
        <v>2023</v>
      </c>
      <c r="BN622">
        <v>1.2E-2</v>
      </c>
    </row>
    <row r="623" spans="64:66" x14ac:dyDescent="0.55000000000000004">
      <c r="BL623" t="s">
        <v>8</v>
      </c>
      <c r="BM623">
        <v>2024</v>
      </c>
      <c r="BN623">
        <v>1.2E-2</v>
      </c>
    </row>
    <row r="624" spans="64:66" x14ac:dyDescent="0.55000000000000004">
      <c r="BL624" t="s">
        <v>8</v>
      </c>
      <c r="BM624">
        <v>2025</v>
      </c>
      <c r="BN624">
        <v>1.2E-2</v>
      </c>
    </row>
    <row r="625" spans="64:66" x14ac:dyDescent="0.55000000000000004">
      <c r="BL625" t="s">
        <v>8</v>
      </c>
      <c r="BM625">
        <v>2026</v>
      </c>
      <c r="BN625">
        <v>1.2E-2</v>
      </c>
    </row>
    <row r="626" spans="64:66" x14ac:dyDescent="0.55000000000000004">
      <c r="BL626" t="s">
        <v>8</v>
      </c>
      <c r="BM626">
        <v>2027</v>
      </c>
      <c r="BN626">
        <v>1.2E-2</v>
      </c>
    </row>
    <row r="627" spans="64:66" x14ac:dyDescent="0.55000000000000004">
      <c r="BL627" t="s">
        <v>8</v>
      </c>
      <c r="BM627">
        <v>2028</v>
      </c>
      <c r="BN627">
        <v>1.2E-2</v>
      </c>
    </row>
    <row r="628" spans="64:66" x14ac:dyDescent="0.55000000000000004">
      <c r="BL628" t="s">
        <v>8</v>
      </c>
      <c r="BM628">
        <v>2029</v>
      </c>
      <c r="BN628">
        <v>1.2E-2</v>
      </c>
    </row>
    <row r="629" spans="64:66" x14ac:dyDescent="0.55000000000000004">
      <c r="BL629" t="s">
        <v>8</v>
      </c>
      <c r="BM629">
        <v>2030</v>
      </c>
      <c r="BN629">
        <v>1.2E-2</v>
      </c>
    </row>
    <row r="630" spans="64:66" x14ac:dyDescent="0.55000000000000004">
      <c r="BL630" t="s">
        <v>8</v>
      </c>
      <c r="BM630">
        <v>2031</v>
      </c>
      <c r="BN630">
        <v>1.2E-2</v>
      </c>
    </row>
    <row r="631" spans="64:66" x14ac:dyDescent="0.55000000000000004">
      <c r="BL631" t="s">
        <v>8</v>
      </c>
      <c r="BM631">
        <v>2032</v>
      </c>
      <c r="BN631">
        <v>1.2E-2</v>
      </c>
    </row>
    <row r="632" spans="64:66" x14ac:dyDescent="0.55000000000000004">
      <c r="BL632" t="s">
        <v>8</v>
      </c>
      <c r="BM632">
        <v>2033</v>
      </c>
      <c r="BN632">
        <v>1.2E-2</v>
      </c>
    </row>
    <row r="633" spans="64:66" x14ac:dyDescent="0.55000000000000004">
      <c r="BL633" t="s">
        <v>8</v>
      </c>
      <c r="BM633">
        <v>2034</v>
      </c>
      <c r="BN633">
        <v>1.2E-2</v>
      </c>
    </row>
    <row r="634" spans="64:66" x14ac:dyDescent="0.55000000000000004">
      <c r="BL634" t="s">
        <v>8</v>
      </c>
      <c r="BM634">
        <v>2035</v>
      </c>
      <c r="BN634">
        <v>1.2E-2</v>
      </c>
    </row>
    <row r="635" spans="64:66" x14ac:dyDescent="0.55000000000000004">
      <c r="BL635" t="s">
        <v>8</v>
      </c>
      <c r="BM635">
        <v>2036</v>
      </c>
      <c r="BN635">
        <v>1.2E-2</v>
      </c>
    </row>
    <row r="636" spans="64:66" x14ac:dyDescent="0.55000000000000004">
      <c r="BL636" t="s">
        <v>8</v>
      </c>
      <c r="BM636">
        <v>2037</v>
      </c>
      <c r="BN636">
        <v>1.2E-2</v>
      </c>
    </row>
    <row r="637" spans="64:66" x14ac:dyDescent="0.55000000000000004">
      <c r="BL637" t="s">
        <v>8</v>
      </c>
      <c r="BM637">
        <v>2038</v>
      </c>
      <c r="BN637">
        <v>1.2E-2</v>
      </c>
    </row>
    <row r="638" spans="64:66" x14ac:dyDescent="0.55000000000000004">
      <c r="BL638" t="s">
        <v>8</v>
      </c>
      <c r="BM638">
        <v>2039</v>
      </c>
      <c r="BN638">
        <v>1.2E-2</v>
      </c>
    </row>
    <row r="639" spans="64:66" x14ac:dyDescent="0.55000000000000004">
      <c r="BL639" t="s">
        <v>8</v>
      </c>
      <c r="BM639">
        <v>2040</v>
      </c>
      <c r="BN639">
        <v>1.2E-2</v>
      </c>
    </row>
    <row r="640" spans="64:66" x14ac:dyDescent="0.55000000000000004">
      <c r="BL640" t="s">
        <v>8</v>
      </c>
      <c r="BM640">
        <v>2041</v>
      </c>
      <c r="BN640">
        <v>1.2E-2</v>
      </c>
    </row>
    <row r="641" spans="64:66" x14ac:dyDescent="0.55000000000000004">
      <c r="BL641" t="s">
        <v>8</v>
      </c>
      <c r="BM641">
        <v>2042</v>
      </c>
      <c r="BN641">
        <v>1.2E-2</v>
      </c>
    </row>
    <row r="642" spans="64:66" x14ac:dyDescent="0.55000000000000004">
      <c r="BL642" t="s">
        <v>8</v>
      </c>
      <c r="BM642">
        <v>2043</v>
      </c>
      <c r="BN642">
        <v>1.2E-2</v>
      </c>
    </row>
    <row r="643" spans="64:66" x14ac:dyDescent="0.55000000000000004">
      <c r="BL643" t="s">
        <v>8</v>
      </c>
      <c r="BM643">
        <v>2044</v>
      </c>
      <c r="BN643">
        <v>1.2E-2</v>
      </c>
    </row>
    <row r="644" spans="64:66" x14ac:dyDescent="0.55000000000000004">
      <c r="BL644" t="s">
        <v>8</v>
      </c>
      <c r="BM644">
        <v>2045</v>
      </c>
      <c r="BN644">
        <v>1.2E-2</v>
      </c>
    </row>
    <row r="645" spans="64:66" x14ac:dyDescent="0.55000000000000004">
      <c r="BL645" t="s">
        <v>8</v>
      </c>
      <c r="BM645">
        <v>2046</v>
      </c>
      <c r="BN645">
        <v>1.2E-2</v>
      </c>
    </row>
    <row r="646" spans="64:66" x14ac:dyDescent="0.55000000000000004">
      <c r="BL646" t="s">
        <v>8</v>
      </c>
      <c r="BM646">
        <v>2047</v>
      </c>
      <c r="BN646">
        <v>1.2E-2</v>
      </c>
    </row>
    <row r="647" spans="64:66" x14ac:dyDescent="0.55000000000000004">
      <c r="BL647" t="s">
        <v>8</v>
      </c>
      <c r="BM647">
        <v>2048</v>
      </c>
      <c r="BN647">
        <v>1.2E-2</v>
      </c>
    </row>
    <row r="648" spans="64:66" x14ac:dyDescent="0.55000000000000004">
      <c r="BL648" t="s">
        <v>8</v>
      </c>
      <c r="BM648">
        <v>2049</v>
      </c>
      <c r="BN648">
        <v>1.2E-2</v>
      </c>
    </row>
    <row r="649" spans="64:66" x14ac:dyDescent="0.55000000000000004">
      <c r="BL649" t="s">
        <v>8</v>
      </c>
      <c r="BM649">
        <v>2050</v>
      </c>
      <c r="BN649">
        <v>1.2E-2</v>
      </c>
    </row>
    <row r="650" spans="64:66" x14ac:dyDescent="0.55000000000000004">
      <c r="BL650" t="s">
        <v>8</v>
      </c>
      <c r="BM650">
        <v>2051</v>
      </c>
      <c r="BN650">
        <v>1.2E-2</v>
      </c>
    </row>
    <row r="651" spans="64:66" x14ac:dyDescent="0.55000000000000004">
      <c r="BL651" t="s">
        <v>8</v>
      </c>
      <c r="BM651">
        <v>2052</v>
      </c>
      <c r="BN651">
        <v>1.2E-2</v>
      </c>
    </row>
    <row r="652" spans="64:66" x14ac:dyDescent="0.55000000000000004">
      <c r="BL652" t="s">
        <v>8</v>
      </c>
      <c r="BM652">
        <v>2053</v>
      </c>
      <c r="BN652">
        <v>1.2E-2</v>
      </c>
    </row>
    <row r="653" spans="64:66" x14ac:dyDescent="0.55000000000000004">
      <c r="BL653" t="s">
        <v>8</v>
      </c>
      <c r="BM653">
        <v>2054</v>
      </c>
      <c r="BN653">
        <v>1.2E-2</v>
      </c>
    </row>
    <row r="654" spans="64:66" x14ac:dyDescent="0.55000000000000004">
      <c r="BL654" t="s">
        <v>8</v>
      </c>
      <c r="BM654">
        <v>2055</v>
      </c>
      <c r="BN654">
        <v>1.2E-2</v>
      </c>
    </row>
    <row r="655" spans="64:66" x14ac:dyDescent="0.55000000000000004">
      <c r="BL655" t="s">
        <v>8</v>
      </c>
      <c r="BM655">
        <v>2056</v>
      </c>
      <c r="BN655">
        <v>1.2E-2</v>
      </c>
    </row>
    <row r="656" spans="64:66" x14ac:dyDescent="0.55000000000000004">
      <c r="BL656" t="s">
        <v>8</v>
      </c>
      <c r="BM656">
        <v>2057</v>
      </c>
      <c r="BN656">
        <v>1.2E-2</v>
      </c>
    </row>
    <row r="657" spans="64:66" x14ac:dyDescent="0.55000000000000004">
      <c r="BL657" t="s">
        <v>8</v>
      </c>
      <c r="BM657">
        <v>2058</v>
      </c>
      <c r="BN657">
        <v>1.2E-2</v>
      </c>
    </row>
    <row r="658" spans="64:66" x14ac:dyDescent="0.55000000000000004">
      <c r="BL658" t="s">
        <v>8</v>
      </c>
      <c r="BM658">
        <v>2059</v>
      </c>
      <c r="BN658">
        <v>1.2E-2</v>
      </c>
    </row>
    <row r="659" spans="64:66" x14ac:dyDescent="0.55000000000000004">
      <c r="BL659" t="s">
        <v>8</v>
      </c>
      <c r="BM659">
        <v>2060</v>
      </c>
      <c r="BN659">
        <v>1.2E-2</v>
      </c>
    </row>
    <row r="660" spans="64:66" x14ac:dyDescent="0.55000000000000004">
      <c r="BL660" t="s">
        <v>8</v>
      </c>
      <c r="BM660">
        <v>2061</v>
      </c>
      <c r="BN660">
        <v>1.2E-2</v>
      </c>
    </row>
    <row r="661" spans="64:66" x14ac:dyDescent="0.55000000000000004">
      <c r="BL661" t="s">
        <v>8</v>
      </c>
      <c r="BM661">
        <v>2062</v>
      </c>
      <c r="BN661">
        <v>1.2E-2</v>
      </c>
    </row>
    <row r="662" spans="64:66" x14ac:dyDescent="0.55000000000000004">
      <c r="BL662" t="s">
        <v>8</v>
      </c>
      <c r="BM662">
        <v>2063</v>
      </c>
      <c r="BN662">
        <v>1.2E-2</v>
      </c>
    </row>
    <row r="663" spans="64:66" x14ac:dyDescent="0.55000000000000004">
      <c r="BL663" t="s">
        <v>8</v>
      </c>
      <c r="BM663">
        <v>2064</v>
      </c>
      <c r="BN663">
        <v>1.2E-2</v>
      </c>
    </row>
    <row r="664" spans="64:66" x14ac:dyDescent="0.55000000000000004">
      <c r="BL664" t="s">
        <v>8</v>
      </c>
      <c r="BM664">
        <v>2065</v>
      </c>
      <c r="BN664">
        <v>1.2E-2</v>
      </c>
    </row>
    <row r="665" spans="64:66" x14ac:dyDescent="0.55000000000000004">
      <c r="BL665" t="s">
        <v>8</v>
      </c>
      <c r="BM665">
        <v>2066</v>
      </c>
      <c r="BN665">
        <v>1.2E-2</v>
      </c>
    </row>
    <row r="666" spans="64:66" x14ac:dyDescent="0.55000000000000004">
      <c r="BL666" t="s">
        <v>8</v>
      </c>
      <c r="BM666">
        <v>2067</v>
      </c>
      <c r="BN666">
        <v>1.2E-2</v>
      </c>
    </row>
    <row r="667" spans="64:66" x14ac:dyDescent="0.55000000000000004">
      <c r="BL667" t="s">
        <v>8</v>
      </c>
      <c r="BM667">
        <v>2068</v>
      </c>
      <c r="BN667">
        <v>1.2E-2</v>
      </c>
    </row>
    <row r="668" spans="64:66" x14ac:dyDescent="0.55000000000000004">
      <c r="BL668" t="s">
        <v>8</v>
      </c>
      <c r="BM668">
        <v>2069</v>
      </c>
      <c r="BN668">
        <v>1.2E-2</v>
      </c>
    </row>
    <row r="669" spans="64:66" x14ac:dyDescent="0.55000000000000004">
      <c r="BL669" t="s">
        <v>8</v>
      </c>
      <c r="BM669">
        <v>2070</v>
      </c>
      <c r="BN669">
        <v>1.2E-2</v>
      </c>
    </row>
    <row r="670" spans="64:66" x14ac:dyDescent="0.55000000000000004">
      <c r="BL670" t="s">
        <v>38</v>
      </c>
      <c r="BM670">
        <v>2015</v>
      </c>
      <c r="BN670">
        <v>1.0999999999999999E-2</v>
      </c>
    </row>
    <row r="671" spans="64:66" x14ac:dyDescent="0.55000000000000004">
      <c r="BL671" t="s">
        <v>38</v>
      </c>
      <c r="BM671">
        <v>2016</v>
      </c>
      <c r="BN671">
        <v>1.23E-2</v>
      </c>
    </row>
    <row r="672" spans="64:66" x14ac:dyDescent="0.55000000000000004">
      <c r="BL672" t="s">
        <v>38</v>
      </c>
      <c r="BM672">
        <v>2017</v>
      </c>
      <c r="BN672">
        <v>1.2500000000000001E-2</v>
      </c>
    </row>
    <row r="673" spans="64:66" x14ac:dyDescent="0.55000000000000004">
      <c r="BL673" t="s">
        <v>38</v>
      </c>
      <c r="BM673">
        <v>2018</v>
      </c>
      <c r="BN673">
        <v>1.4200000000000001E-2</v>
      </c>
    </row>
    <row r="674" spans="64:66" x14ac:dyDescent="0.55000000000000004">
      <c r="BL674" t="s">
        <v>38</v>
      </c>
      <c r="BM674">
        <v>2019</v>
      </c>
      <c r="BN674">
        <v>1.4200000000000001E-2</v>
      </c>
    </row>
    <row r="675" spans="64:66" x14ac:dyDescent="0.55000000000000004">
      <c r="BL675" t="s">
        <v>38</v>
      </c>
      <c r="BM675">
        <v>2020</v>
      </c>
      <c r="BN675">
        <v>1.4200000000000001E-2</v>
      </c>
    </row>
    <row r="676" spans="64:66" x14ac:dyDescent="0.55000000000000004">
      <c r="BL676" t="s">
        <v>38</v>
      </c>
      <c r="BM676">
        <v>2021</v>
      </c>
      <c r="BN676">
        <v>1.61E-2</v>
      </c>
    </row>
    <row r="677" spans="64:66" x14ac:dyDescent="0.55000000000000004">
      <c r="BL677" t="s">
        <v>38</v>
      </c>
      <c r="BM677">
        <v>2022</v>
      </c>
      <c r="BN677">
        <v>1.4200000000000001E-2</v>
      </c>
    </row>
    <row r="678" spans="64:66" x14ac:dyDescent="0.55000000000000004">
      <c r="BL678" t="s">
        <v>38</v>
      </c>
      <c r="BM678">
        <v>2023</v>
      </c>
      <c r="BN678">
        <v>1.6400000000000001E-2</v>
      </c>
    </row>
    <row r="679" spans="64:66" x14ac:dyDescent="0.55000000000000004">
      <c r="BL679" t="s">
        <v>38</v>
      </c>
      <c r="BM679">
        <v>2024</v>
      </c>
      <c r="BN679">
        <v>1.4200000000000001E-2</v>
      </c>
    </row>
    <row r="680" spans="64:66" x14ac:dyDescent="0.55000000000000004">
      <c r="BL680" t="s">
        <v>38</v>
      </c>
      <c r="BM680">
        <v>2025</v>
      </c>
      <c r="BN680">
        <v>6.88E-2</v>
      </c>
    </row>
    <row r="681" spans="64:66" x14ac:dyDescent="0.55000000000000004">
      <c r="BL681" t="s">
        <v>38</v>
      </c>
      <c r="BM681">
        <v>2026</v>
      </c>
      <c r="BN681">
        <v>4.36E-2</v>
      </c>
    </row>
    <row r="682" spans="64:66" x14ac:dyDescent="0.55000000000000004">
      <c r="BL682" t="s">
        <v>38</v>
      </c>
      <c r="BM682">
        <v>2027</v>
      </c>
      <c r="BN682">
        <v>3.3099999999999997E-2</v>
      </c>
    </row>
    <row r="683" spans="64:66" x14ac:dyDescent="0.55000000000000004">
      <c r="BL683" t="s">
        <v>38</v>
      </c>
      <c r="BM683">
        <v>2028</v>
      </c>
      <c r="BN683">
        <v>3.3099999999999997E-2</v>
      </c>
    </row>
    <row r="684" spans="64:66" x14ac:dyDescent="0.55000000000000004">
      <c r="BL684" t="s">
        <v>38</v>
      </c>
      <c r="BM684">
        <v>2029</v>
      </c>
      <c r="BN684">
        <v>3.3099999999999997E-2</v>
      </c>
    </row>
    <row r="685" spans="64:66" x14ac:dyDescent="0.55000000000000004">
      <c r="BL685" t="s">
        <v>38</v>
      </c>
      <c r="BM685">
        <v>2030</v>
      </c>
      <c r="BN685">
        <v>2.4799999999999999E-2</v>
      </c>
    </row>
    <row r="686" spans="64:66" x14ac:dyDescent="0.55000000000000004">
      <c r="BL686" t="s">
        <v>38</v>
      </c>
      <c r="BM686">
        <v>2031</v>
      </c>
      <c r="BN686">
        <v>2.4799999999999999E-2</v>
      </c>
    </row>
    <row r="687" spans="64:66" x14ac:dyDescent="0.55000000000000004">
      <c r="BL687" t="s">
        <v>38</v>
      </c>
      <c r="BM687">
        <v>2032</v>
      </c>
      <c r="BN687">
        <v>2.4799999999999999E-2</v>
      </c>
    </row>
    <row r="688" spans="64:66" x14ac:dyDescent="0.55000000000000004">
      <c r="BL688" t="s">
        <v>38</v>
      </c>
      <c r="BM688">
        <v>2033</v>
      </c>
      <c r="BN688">
        <v>2.4799999999999999E-2</v>
      </c>
    </row>
    <row r="689" spans="64:66" x14ac:dyDescent="0.55000000000000004">
      <c r="BL689" t="s">
        <v>38</v>
      </c>
      <c r="BM689">
        <v>2034</v>
      </c>
      <c r="BN689">
        <v>2.4799999999999999E-2</v>
      </c>
    </row>
    <row r="690" spans="64:66" x14ac:dyDescent="0.55000000000000004">
      <c r="BL690" t="s">
        <v>38</v>
      </c>
      <c r="BM690">
        <v>2035</v>
      </c>
      <c r="BN690">
        <v>5.5399999999999998E-2</v>
      </c>
    </row>
    <row r="691" spans="64:66" x14ac:dyDescent="0.55000000000000004">
      <c r="BL691" t="s">
        <v>38</v>
      </c>
      <c r="BM691">
        <v>2036</v>
      </c>
      <c r="BN691">
        <v>4.9700000000000001E-2</v>
      </c>
    </row>
    <row r="692" spans="64:66" x14ac:dyDescent="0.55000000000000004">
      <c r="BL692" t="s">
        <v>38</v>
      </c>
      <c r="BM692">
        <v>2037</v>
      </c>
      <c r="BN692">
        <v>6.4899999999999999E-2</v>
      </c>
    </row>
    <row r="693" spans="64:66" x14ac:dyDescent="0.55000000000000004">
      <c r="BL693" t="s">
        <v>38</v>
      </c>
      <c r="BM693">
        <v>2038</v>
      </c>
      <c r="BN693">
        <v>3.3099999999999997E-2</v>
      </c>
    </row>
    <row r="694" spans="64:66" x14ac:dyDescent="0.55000000000000004">
      <c r="BL694" t="s">
        <v>38</v>
      </c>
      <c r="BM694">
        <v>2039</v>
      </c>
      <c r="BN694">
        <v>2.4799999999999999E-2</v>
      </c>
    </row>
    <row r="695" spans="64:66" x14ac:dyDescent="0.55000000000000004">
      <c r="BL695" t="s">
        <v>38</v>
      </c>
      <c r="BM695">
        <v>2040</v>
      </c>
      <c r="BN695">
        <v>2.4799999999999999E-2</v>
      </c>
    </row>
    <row r="696" spans="64:66" x14ac:dyDescent="0.55000000000000004">
      <c r="BL696" t="s">
        <v>38</v>
      </c>
      <c r="BM696">
        <v>2041</v>
      </c>
      <c r="BN696">
        <v>2.4799999999999999E-2</v>
      </c>
    </row>
    <row r="697" spans="64:66" x14ac:dyDescent="0.55000000000000004">
      <c r="BL697" t="s">
        <v>38</v>
      </c>
      <c r="BM697">
        <v>2042</v>
      </c>
      <c r="BN697">
        <v>2.4799999999999999E-2</v>
      </c>
    </row>
    <row r="698" spans="64:66" x14ac:dyDescent="0.55000000000000004">
      <c r="BL698" t="s">
        <v>38</v>
      </c>
      <c r="BM698">
        <v>2043</v>
      </c>
      <c r="BN698">
        <v>7.5600000000000001E-2</v>
      </c>
    </row>
    <row r="699" spans="64:66" x14ac:dyDescent="0.55000000000000004">
      <c r="BL699" t="s">
        <v>38</v>
      </c>
      <c r="BM699">
        <v>2044</v>
      </c>
      <c r="BN699">
        <v>1.24E-2</v>
      </c>
    </row>
    <row r="700" spans="64:66" x14ac:dyDescent="0.55000000000000004">
      <c r="BL700" t="s">
        <v>38</v>
      </c>
      <c r="BM700">
        <v>2045</v>
      </c>
      <c r="BN700">
        <v>1.4500000000000001E-2</v>
      </c>
    </row>
    <row r="701" spans="64:66" x14ac:dyDescent="0.55000000000000004">
      <c r="BL701" t="s">
        <v>38</v>
      </c>
      <c r="BM701">
        <v>2046</v>
      </c>
      <c r="BN701">
        <v>1.4200000000000001E-2</v>
      </c>
    </row>
    <row r="702" spans="64:66" x14ac:dyDescent="0.55000000000000004">
      <c r="BL702" t="s">
        <v>38</v>
      </c>
      <c r="BM702">
        <v>2047</v>
      </c>
      <c r="BN702">
        <v>6.2100000000000002E-2</v>
      </c>
    </row>
    <row r="703" spans="64:66" x14ac:dyDescent="0.55000000000000004">
      <c r="BL703" t="s">
        <v>38</v>
      </c>
      <c r="BM703">
        <v>2048</v>
      </c>
      <c r="BN703">
        <v>9.9400000000000002E-2</v>
      </c>
    </row>
    <row r="704" spans="64:66" x14ac:dyDescent="0.55000000000000004">
      <c r="BL704" t="s">
        <v>38</v>
      </c>
      <c r="BM704">
        <v>2049</v>
      </c>
      <c r="BN704">
        <v>9.9400000000000002E-2</v>
      </c>
    </row>
    <row r="705" spans="64:66" x14ac:dyDescent="0.55000000000000004">
      <c r="BL705" t="s">
        <v>38</v>
      </c>
      <c r="BM705">
        <v>2050</v>
      </c>
      <c r="BN705">
        <v>7.6100000000000001E-2</v>
      </c>
    </row>
    <row r="706" spans="64:66" x14ac:dyDescent="0.55000000000000004">
      <c r="BL706" t="s">
        <v>38</v>
      </c>
      <c r="BM706">
        <v>2051</v>
      </c>
      <c r="BN706">
        <v>7.6100000000000001E-2</v>
      </c>
    </row>
    <row r="707" spans="64:66" x14ac:dyDescent="0.55000000000000004">
      <c r="BL707" t="s">
        <v>38</v>
      </c>
      <c r="BM707">
        <v>2052</v>
      </c>
      <c r="BN707">
        <v>7.6100000000000001E-2</v>
      </c>
    </row>
    <row r="708" spans="64:66" x14ac:dyDescent="0.55000000000000004">
      <c r="BL708" t="s">
        <v>38</v>
      </c>
      <c r="BM708">
        <v>2053</v>
      </c>
      <c r="BN708">
        <v>4.9700000000000001E-2</v>
      </c>
    </row>
    <row r="709" spans="64:66" x14ac:dyDescent="0.55000000000000004">
      <c r="BL709" t="s">
        <v>38</v>
      </c>
      <c r="BM709">
        <v>2054</v>
      </c>
      <c r="BN709">
        <v>4.9700000000000001E-2</v>
      </c>
    </row>
    <row r="710" spans="64:66" x14ac:dyDescent="0.55000000000000004">
      <c r="BL710" t="s">
        <v>38</v>
      </c>
      <c r="BM710">
        <v>2055</v>
      </c>
      <c r="BN710">
        <v>4.9700000000000001E-2</v>
      </c>
    </row>
    <row r="711" spans="64:66" x14ac:dyDescent="0.55000000000000004">
      <c r="BL711" t="s">
        <v>38</v>
      </c>
      <c r="BM711">
        <v>2056</v>
      </c>
      <c r="BN711">
        <v>4.9700000000000001E-2</v>
      </c>
    </row>
    <row r="712" spans="64:66" x14ac:dyDescent="0.55000000000000004">
      <c r="BL712" t="s">
        <v>38</v>
      </c>
      <c r="BM712">
        <v>2057</v>
      </c>
      <c r="BN712">
        <v>7.6100000000000001E-2</v>
      </c>
    </row>
    <row r="713" spans="64:66" x14ac:dyDescent="0.55000000000000004">
      <c r="BL713" t="s">
        <v>38</v>
      </c>
      <c r="BM713">
        <v>2058</v>
      </c>
      <c r="BN713">
        <v>4.9700000000000001E-2</v>
      </c>
    </row>
    <row r="714" spans="64:66" x14ac:dyDescent="0.55000000000000004">
      <c r="BL714" t="s">
        <v>38</v>
      </c>
      <c r="BM714">
        <v>2059</v>
      </c>
      <c r="BN714">
        <v>7.6100000000000001E-2</v>
      </c>
    </row>
    <row r="715" spans="64:66" x14ac:dyDescent="0.55000000000000004">
      <c r="BL715" t="s">
        <v>38</v>
      </c>
      <c r="BM715">
        <v>2060</v>
      </c>
      <c r="BN715">
        <v>4.9700000000000001E-2</v>
      </c>
    </row>
    <row r="716" spans="64:66" x14ac:dyDescent="0.55000000000000004">
      <c r="BL716" t="s">
        <v>38</v>
      </c>
      <c r="BM716">
        <v>2061</v>
      </c>
      <c r="BN716">
        <v>7.6100000000000001E-2</v>
      </c>
    </row>
    <row r="717" spans="64:66" x14ac:dyDescent="0.55000000000000004">
      <c r="BL717" t="s">
        <v>38</v>
      </c>
      <c r="BM717">
        <v>2062</v>
      </c>
      <c r="BN717">
        <v>4.9700000000000001E-2</v>
      </c>
    </row>
    <row r="718" spans="64:66" x14ac:dyDescent="0.55000000000000004">
      <c r="BL718" t="s">
        <v>38</v>
      </c>
      <c r="BM718">
        <v>2063</v>
      </c>
      <c r="BN718">
        <v>7.0300000000000001E-2</v>
      </c>
    </row>
    <row r="719" spans="64:66" x14ac:dyDescent="0.55000000000000004">
      <c r="BL719" t="s">
        <v>38</v>
      </c>
      <c r="BM719">
        <v>2064</v>
      </c>
      <c r="BN719">
        <v>9.9400000000000002E-2</v>
      </c>
    </row>
    <row r="720" spans="64:66" x14ac:dyDescent="0.55000000000000004">
      <c r="BL720" t="s">
        <v>38</v>
      </c>
      <c r="BM720">
        <v>2065</v>
      </c>
      <c r="BN720">
        <v>9.9400000000000002E-2</v>
      </c>
    </row>
    <row r="721" spans="64:66" x14ac:dyDescent="0.55000000000000004">
      <c r="BL721" t="s">
        <v>38</v>
      </c>
      <c r="BM721">
        <v>2066</v>
      </c>
      <c r="BN721">
        <v>9.9400000000000002E-2</v>
      </c>
    </row>
    <row r="722" spans="64:66" x14ac:dyDescent="0.55000000000000004">
      <c r="BL722" t="s">
        <v>38</v>
      </c>
      <c r="BM722">
        <v>2067</v>
      </c>
      <c r="BN722">
        <v>9.9400000000000002E-2</v>
      </c>
    </row>
    <row r="723" spans="64:66" x14ac:dyDescent="0.55000000000000004">
      <c r="BL723" t="s">
        <v>38</v>
      </c>
      <c r="BM723">
        <v>2068</v>
      </c>
      <c r="BN723">
        <v>9.9400000000000002E-2</v>
      </c>
    </row>
    <row r="724" spans="64:66" x14ac:dyDescent="0.55000000000000004">
      <c r="BL724" t="s">
        <v>38</v>
      </c>
      <c r="BM724">
        <v>2069</v>
      </c>
      <c r="BN724">
        <v>9.9400000000000002E-2</v>
      </c>
    </row>
    <row r="725" spans="64:66" x14ac:dyDescent="0.55000000000000004">
      <c r="BL725" t="s">
        <v>38</v>
      </c>
      <c r="BM725">
        <v>2070</v>
      </c>
      <c r="BN725">
        <v>9.1200000000000003E-2</v>
      </c>
    </row>
  </sheetData>
  <mergeCells count="3">
    <mergeCell ref="B1:Q1"/>
    <mergeCell ref="BL1:CA1"/>
    <mergeCell ref="BP22:C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Net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 Pimenta</cp:lastModifiedBy>
  <dcterms:created xsi:type="dcterms:W3CDTF">2015-06-05T18:17:20Z</dcterms:created>
  <dcterms:modified xsi:type="dcterms:W3CDTF">2024-05-04T18:03:29Z</dcterms:modified>
</cp:coreProperties>
</file>