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Olivier/GitHub/synchronic/"/>
    </mc:Choice>
  </mc:AlternateContent>
  <bookViews>
    <workbookView xWindow="0" yWindow="460" windowWidth="28800" windowHeight="17460"/>
  </bookViews>
  <sheets>
    <sheet name="Chart1" sheetId="2" r:id="rId1"/>
    <sheet name="old data" sheetId="1" r:id="rId2"/>
    <sheet name="new dat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" i="1" l="1"/>
  <c r="R43" i="1"/>
  <c r="R42" i="1"/>
  <c r="R41" i="1"/>
  <c r="R40" i="1"/>
  <c r="R39" i="1"/>
  <c r="W6" i="1"/>
  <c r="W8" i="1"/>
  <c r="W10" i="1"/>
  <c r="W12" i="1"/>
  <c r="W14" i="1"/>
  <c r="W16" i="1"/>
  <c r="W29" i="1"/>
  <c r="Q42" i="1"/>
  <c r="W31" i="1"/>
  <c r="Q43" i="1"/>
  <c r="W33" i="1"/>
  <c r="Q44" i="1"/>
  <c r="W27" i="1"/>
  <c r="Q41" i="1"/>
  <c r="W25" i="1"/>
  <c r="Q40" i="1"/>
  <c r="W23" i="1"/>
  <c r="Q39" i="1"/>
  <c r="K33" i="1"/>
  <c r="P44" i="1"/>
  <c r="K31" i="1"/>
  <c r="P43" i="1"/>
  <c r="K29" i="1"/>
  <c r="P42" i="1"/>
  <c r="K27" i="1"/>
  <c r="K25" i="1"/>
  <c r="P40" i="1"/>
  <c r="K23" i="1"/>
  <c r="P39" i="1"/>
  <c r="K12" i="1"/>
  <c r="O42" i="1"/>
  <c r="K14" i="1"/>
  <c r="O43" i="1"/>
  <c r="K16" i="1"/>
  <c r="O44" i="1"/>
  <c r="K6" i="1"/>
  <c r="O39" i="1"/>
  <c r="K8" i="1"/>
  <c r="O40" i="1"/>
  <c r="K10" i="1"/>
  <c r="O41" i="1"/>
  <c r="K56" i="1"/>
  <c r="T44" i="1"/>
  <c r="K53" i="1"/>
  <c r="T43" i="1"/>
  <c r="K50" i="1"/>
  <c r="T42" i="1"/>
  <c r="K47" i="1"/>
  <c r="T41" i="1"/>
  <c r="K44" i="1"/>
  <c r="T40" i="1"/>
  <c r="K41" i="1"/>
  <c r="T39" i="1"/>
  <c r="K55" i="1"/>
  <c r="S44" i="1"/>
  <c r="K52" i="1"/>
  <c r="S43" i="1"/>
  <c r="K49" i="1"/>
  <c r="S42" i="1"/>
  <c r="K46" i="1"/>
  <c r="S41" i="1"/>
  <c r="K43" i="1"/>
  <c r="S40" i="1"/>
  <c r="K40" i="1"/>
  <c r="S39" i="1"/>
  <c r="P41" i="1"/>
</calcChain>
</file>

<file path=xl/sharedStrings.xml><?xml version="1.0" encoding="utf-8"?>
<sst xmlns="http://schemas.openxmlformats.org/spreadsheetml/2006/main" count="140" uniqueCount="44">
  <si>
    <t>name</t>
  </si>
  <si>
    <t xml:space="preserve"> threads</t>
  </si>
  <si>
    <t xml:space="preserve"> steps</t>
  </si>
  <si>
    <t xml:space="preserve"> time</t>
  </si>
  <si>
    <t xml:space="preserve"> expected</t>
  </si>
  <si>
    <t xml:space="preserve"> real/expected</t>
  </si>
  <si>
    <t xml:space="preserve"> cpu/expected</t>
  </si>
  <si>
    <t xml:space="preserve"> user/cpu</t>
  </si>
  <si>
    <t xml:space="preserve"> system/cpu</t>
  </si>
  <si>
    <t>8t-haswell-win7</t>
  </si>
  <si>
    <t>8t-haswell-win10</t>
  </si>
  <si>
    <t>12t-skylake-win10</t>
  </si>
  <si>
    <t>8t-haswell-linux</t>
  </si>
  <si>
    <t>8t-haswell-osx</t>
  </si>
  <si>
    <t>no contention</t>
  </si>
  <si>
    <t>single threaded</t>
  </si>
  <si>
    <t>Windows 7</t>
  </si>
  <si>
    <t>Windows 10</t>
  </si>
  <si>
    <t>Linux</t>
  </si>
  <si>
    <t>OSX</t>
  </si>
  <si>
    <t>rare contention</t>
  </si>
  <si>
    <t>short sections</t>
  </si>
  <si>
    <t>long sections</t>
  </si>
  <si>
    <t>std::mutex single-threaded</t>
  </si>
  <si>
    <t>ttas_mutex single-threaded</t>
  </si>
  <si>
    <t>std::mutex no contention</t>
  </si>
  <si>
    <t>ttas_mutex no contention</t>
  </si>
  <si>
    <t>std::mutex rare contention</t>
  </si>
  <si>
    <t>ttas_mutex rare contention</t>
  </si>
  <si>
    <t>std::mutex shortest sections</t>
  </si>
  <si>
    <t>ttas_mutex shortest sections</t>
  </si>
  <si>
    <t>std::mutex short sections</t>
  </si>
  <si>
    <t>ttas_mutex short sections</t>
  </si>
  <si>
    <t>std::mutex long sections</t>
  </si>
  <si>
    <t>ttas_mutex long sections</t>
  </si>
  <si>
    <t>shortest sections</t>
  </si>
  <si>
    <t>webkit_mutex single-threaded</t>
  </si>
  <si>
    <t>webkit_mutex no contention</t>
  </si>
  <si>
    <t>webkit_mutex rare contention</t>
  </si>
  <si>
    <t>webkit_mutex shortest sections</t>
  </si>
  <si>
    <t>webkit_mutex short sections</t>
  </si>
  <si>
    <t>webkit_mutex long sections</t>
  </si>
  <si>
    <t>Linux (ARM)</t>
  </si>
  <si>
    <t>OSX (WTF)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</si>
</sst>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9" fontId="0" fillId="0" borderId="0" xfId="1" applyFont="1"/>
    <xf numFmtId="9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Ratio of </a:t>
            </a:r>
            <a:r>
              <a:rPr lang="en-US" sz="2400" baseline="0"/>
              <a:t>critical-section performance</a:t>
            </a:r>
            <a:r>
              <a:rPr lang="en-US" sz="2400" i="0" baseline="0"/>
              <a:t> (execution rate),</a:t>
            </a:r>
            <a:endParaRPr lang="en-US" sz="2400" i="0"/>
          </a:p>
          <a:p>
            <a:pPr>
              <a:defRPr sz="2400"/>
            </a:pPr>
            <a:r>
              <a:rPr lang="en-US" sz="2200"/>
              <a:t>CAS loop with</a:t>
            </a:r>
            <a:r>
              <a:rPr lang="en-US" sz="2200" baseline="0"/>
              <a:t> </a:t>
            </a:r>
            <a:r>
              <a:rPr lang="en-US" sz="2200"/>
              <a:t>synchronic</a:t>
            </a:r>
            <a:r>
              <a:rPr lang="en-US" sz="2200" baseline="0"/>
              <a:t> </a:t>
            </a:r>
            <a:r>
              <a:rPr lang="en-US" sz="2200"/>
              <a:t>vs</a:t>
            </a:r>
            <a:r>
              <a:rPr lang="en-US" sz="2200" baseline="0"/>
              <a:t> </a:t>
            </a:r>
            <a:r>
              <a:rPr lang="en-US" sz="2200"/>
              <a:t>std::mutex, or</a:t>
            </a:r>
            <a:r>
              <a:rPr lang="en-US" sz="2200" baseline="0"/>
              <a:t> </a:t>
            </a:r>
            <a:r>
              <a:rPr lang="en-US" sz="2200"/>
              <a:t>WTF::Lock.</a:t>
            </a:r>
          </a:p>
          <a:p>
            <a:pPr>
              <a:defRPr sz="2400"/>
            </a:pPr>
            <a:r>
              <a:rPr lang="en-US" sz="1400" i="1"/>
              <a:t>On 8-thread Intel Haswell, or</a:t>
            </a:r>
            <a:r>
              <a:rPr lang="en-US" sz="1400" i="1" baseline="0"/>
              <a:t> 4-thread ARM A57 systems.</a:t>
            </a:r>
            <a:endParaRPr lang="en-US" sz="14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data'!$B$1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data'!$A$2:$A$7</c:f>
              <c:strCache>
                <c:ptCount val="6"/>
                <c:pt idx="0">
                  <c:v>single threaded</c:v>
                </c:pt>
                <c:pt idx="1">
                  <c:v>no contention</c:v>
                </c:pt>
                <c:pt idx="2">
                  <c:v>rare contention</c:v>
                </c:pt>
                <c:pt idx="3">
                  <c:v>shortest sections</c:v>
                </c:pt>
                <c:pt idx="4">
                  <c:v>short sections</c:v>
                </c:pt>
                <c:pt idx="5">
                  <c:v>long sections</c:v>
                </c:pt>
              </c:strCache>
            </c:strRef>
          </c:cat>
          <c:val>
            <c:numRef>
              <c:f>'new data'!$B$2:$B$7</c:f>
              <c:numCache>
                <c:formatCode>0%</c:formatCode>
                <c:ptCount val="6"/>
                <c:pt idx="0">
                  <c:v>1.01747</c:v>
                </c:pt>
                <c:pt idx="1">
                  <c:v>1.24382</c:v>
                </c:pt>
                <c:pt idx="2">
                  <c:v>1.08689</c:v>
                </c:pt>
                <c:pt idx="3">
                  <c:v>1.21205</c:v>
                </c:pt>
                <c:pt idx="4">
                  <c:v>1.76225</c:v>
                </c:pt>
                <c:pt idx="5">
                  <c:v>0.967723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BB-48EA-BCC4-1C553B90F268}"/>
            </c:ext>
          </c:extLst>
        </c:ser>
        <c:ser>
          <c:idx val="1"/>
          <c:order val="1"/>
          <c:tx>
            <c:strRef>
              <c:f>'new data'!$C$1</c:f>
              <c:strCache>
                <c:ptCount val="1"/>
                <c:pt idx="0">
                  <c:v>Linux (ARM)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data'!$A$2:$A$7</c:f>
              <c:strCache>
                <c:ptCount val="6"/>
                <c:pt idx="0">
                  <c:v>single threaded</c:v>
                </c:pt>
                <c:pt idx="1">
                  <c:v>no contention</c:v>
                </c:pt>
                <c:pt idx="2">
                  <c:v>rare contention</c:v>
                </c:pt>
                <c:pt idx="3">
                  <c:v>shortest sections</c:v>
                </c:pt>
                <c:pt idx="4">
                  <c:v>short sections</c:v>
                </c:pt>
                <c:pt idx="5">
                  <c:v>long sections</c:v>
                </c:pt>
              </c:strCache>
            </c:strRef>
          </c:cat>
          <c:val>
            <c:numRef>
              <c:f>'new data'!$C$2:$C$7</c:f>
              <c:numCache>
                <c:formatCode>0%</c:formatCode>
                <c:ptCount val="6"/>
                <c:pt idx="0">
                  <c:v>0.982849</c:v>
                </c:pt>
                <c:pt idx="1">
                  <c:v>1.12112</c:v>
                </c:pt>
                <c:pt idx="2">
                  <c:v>1.25594</c:v>
                </c:pt>
                <c:pt idx="3">
                  <c:v>1.0455</c:v>
                </c:pt>
                <c:pt idx="4">
                  <c:v>1.08499</c:v>
                </c:pt>
                <c:pt idx="5">
                  <c:v>0.989275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BB-48EA-BCC4-1C553B90F268}"/>
            </c:ext>
          </c:extLst>
        </c:ser>
        <c:ser>
          <c:idx val="2"/>
          <c:order val="2"/>
          <c:tx>
            <c:strRef>
              <c:f>'new data'!$D$1</c:f>
              <c:strCache>
                <c:ptCount val="1"/>
                <c:pt idx="0">
                  <c:v>OSX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data'!$A$2:$A$7</c:f>
              <c:strCache>
                <c:ptCount val="6"/>
                <c:pt idx="0">
                  <c:v>single threaded</c:v>
                </c:pt>
                <c:pt idx="1">
                  <c:v>no contention</c:v>
                </c:pt>
                <c:pt idx="2">
                  <c:v>rare contention</c:v>
                </c:pt>
                <c:pt idx="3">
                  <c:v>shortest sections</c:v>
                </c:pt>
                <c:pt idx="4">
                  <c:v>short sections</c:v>
                </c:pt>
                <c:pt idx="5">
                  <c:v>long sections</c:v>
                </c:pt>
              </c:strCache>
            </c:strRef>
          </c:cat>
          <c:val>
            <c:numRef>
              <c:f>'new data'!$D$2:$D$7</c:f>
              <c:numCache>
                <c:formatCode>0%</c:formatCode>
                <c:ptCount val="6"/>
                <c:pt idx="0">
                  <c:v>0.996555</c:v>
                </c:pt>
                <c:pt idx="1">
                  <c:v>1.09006</c:v>
                </c:pt>
                <c:pt idx="2">
                  <c:v>3.48834</c:v>
                </c:pt>
                <c:pt idx="3">
                  <c:v>88.1109</c:v>
                </c:pt>
                <c:pt idx="4">
                  <c:v>8.61614</c:v>
                </c:pt>
                <c:pt idx="5">
                  <c:v>0.982235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BB-48EA-BCC4-1C553B90F268}"/>
            </c:ext>
          </c:extLst>
        </c:ser>
        <c:ser>
          <c:idx val="3"/>
          <c:order val="3"/>
          <c:tx>
            <c:strRef>
              <c:f>'new data'!$E$1</c:f>
              <c:strCache>
                <c:ptCount val="1"/>
                <c:pt idx="0">
                  <c:v>OSX (WTF)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data'!$A$2:$A$7</c:f>
              <c:strCache>
                <c:ptCount val="6"/>
                <c:pt idx="0">
                  <c:v>single threaded</c:v>
                </c:pt>
                <c:pt idx="1">
                  <c:v>no contention</c:v>
                </c:pt>
                <c:pt idx="2">
                  <c:v>rare contention</c:v>
                </c:pt>
                <c:pt idx="3">
                  <c:v>shortest sections</c:v>
                </c:pt>
                <c:pt idx="4">
                  <c:v>short sections</c:v>
                </c:pt>
                <c:pt idx="5">
                  <c:v>long sections</c:v>
                </c:pt>
              </c:strCache>
            </c:strRef>
          </c:cat>
          <c:val>
            <c:numRef>
              <c:f>'new data'!$E$2:$E$7</c:f>
              <c:numCache>
                <c:formatCode>0%</c:formatCode>
                <c:ptCount val="6"/>
                <c:pt idx="0">
                  <c:v>1.00321</c:v>
                </c:pt>
                <c:pt idx="1">
                  <c:v>1.541</c:v>
                </c:pt>
                <c:pt idx="2">
                  <c:v>1.4087</c:v>
                </c:pt>
                <c:pt idx="3">
                  <c:v>0.791108</c:v>
                </c:pt>
                <c:pt idx="4">
                  <c:v>1.15963</c:v>
                </c:pt>
                <c:pt idx="5">
                  <c:v>0.999859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BB-48EA-BCC4-1C553B90F268}"/>
            </c:ext>
          </c:extLst>
        </c:ser>
        <c:ser>
          <c:idx val="4"/>
          <c:order val="4"/>
          <c:tx>
            <c:strRef>
              <c:f>'new data'!$F$1</c:f>
              <c:strCache>
                <c:ptCount val="1"/>
                <c:pt idx="0">
                  <c:v>Windows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data'!$A$2:$A$7</c:f>
              <c:strCache>
                <c:ptCount val="6"/>
                <c:pt idx="0">
                  <c:v>single threaded</c:v>
                </c:pt>
                <c:pt idx="1">
                  <c:v>no contention</c:v>
                </c:pt>
                <c:pt idx="2">
                  <c:v>rare contention</c:v>
                </c:pt>
                <c:pt idx="3">
                  <c:v>shortest sections</c:v>
                </c:pt>
                <c:pt idx="4">
                  <c:v>short sections</c:v>
                </c:pt>
                <c:pt idx="5">
                  <c:v>long sections</c:v>
                </c:pt>
              </c:strCache>
            </c:strRef>
          </c:cat>
          <c:val>
            <c:numRef>
              <c:f>'new data'!$F$2:$F$7</c:f>
              <c:numCache>
                <c:formatCode>0%</c:formatCode>
                <c:ptCount val="6"/>
                <c:pt idx="0">
                  <c:v>1.03851</c:v>
                </c:pt>
                <c:pt idx="1">
                  <c:v>0.986347</c:v>
                </c:pt>
                <c:pt idx="2">
                  <c:v>1.02157</c:v>
                </c:pt>
                <c:pt idx="3">
                  <c:v>0.975119</c:v>
                </c:pt>
                <c:pt idx="4">
                  <c:v>1.05917</c:v>
                </c:pt>
                <c:pt idx="5">
                  <c:v>1.01503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4BB-48EA-BCC4-1C553B90F268}"/>
            </c:ext>
          </c:extLst>
        </c:ser>
        <c:ser>
          <c:idx val="5"/>
          <c:order val="5"/>
          <c:tx>
            <c:strRef>
              <c:f>'new data'!$G$1</c:f>
              <c:strCache>
                <c:ptCount val="1"/>
                <c:pt idx="0">
                  <c:v>Windows 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data'!$A$2:$A$7</c:f>
              <c:strCache>
                <c:ptCount val="6"/>
                <c:pt idx="0">
                  <c:v>single threaded</c:v>
                </c:pt>
                <c:pt idx="1">
                  <c:v>no contention</c:v>
                </c:pt>
                <c:pt idx="2">
                  <c:v>rare contention</c:v>
                </c:pt>
                <c:pt idx="3">
                  <c:v>shortest sections</c:v>
                </c:pt>
                <c:pt idx="4">
                  <c:v>short sections</c:v>
                </c:pt>
                <c:pt idx="5">
                  <c:v>long sections</c:v>
                </c:pt>
              </c:strCache>
            </c:strRef>
          </c:cat>
          <c:val>
            <c:numRef>
              <c:f>'new data'!$G$2:$G$7</c:f>
              <c:numCache>
                <c:formatCode>0%</c:formatCode>
                <c:ptCount val="6"/>
                <c:pt idx="0">
                  <c:v>0.999328</c:v>
                </c:pt>
                <c:pt idx="1">
                  <c:v>1.02364</c:v>
                </c:pt>
                <c:pt idx="2">
                  <c:v>1.01718</c:v>
                </c:pt>
                <c:pt idx="3">
                  <c:v>0.958836</c:v>
                </c:pt>
                <c:pt idx="4">
                  <c:v>1.04652</c:v>
                </c:pt>
                <c:pt idx="5">
                  <c:v>0.999001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-2086563680"/>
        <c:axId val="-2086575232"/>
      </c:barChart>
      <c:catAx>
        <c:axId val="-20865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5232"/>
        <c:crossesAt val="1.0"/>
        <c:auto val="1"/>
        <c:lblAlgn val="ctr"/>
        <c:lblOffset val="100"/>
        <c:noMultiLvlLbl val="0"/>
      </c:catAx>
      <c:valAx>
        <c:axId val="-208657523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6"/>
  <sheetViews>
    <sheetView topLeftCell="I19" workbookViewId="0">
      <selection activeCell="Q41" sqref="Q41"/>
    </sheetView>
  </sheetViews>
  <sheetFormatPr baseColWidth="10" defaultColWidth="8.83203125" defaultRowHeight="15" x14ac:dyDescent="0.2"/>
  <cols>
    <col min="1" max="1" width="39" bestFit="1" customWidth="1"/>
    <col min="13" max="13" width="32.33203125" bestFit="1" customWidth="1"/>
    <col min="14" max="14" width="12.6640625" customWidth="1"/>
    <col min="15" max="15" width="10.6640625" bestFit="1" customWidth="1"/>
    <col min="16" max="16" width="11.6640625" bestFit="1" customWidth="1"/>
    <col min="17" max="17" width="9.6640625" bestFit="1" customWidth="1"/>
    <col min="18" max="18" width="14.1640625" bestFit="1" customWidth="1"/>
  </cols>
  <sheetData>
    <row r="2" spans="1:23" x14ac:dyDescent="0.2">
      <c r="A2" t="s">
        <v>9</v>
      </c>
      <c r="M2" t="s">
        <v>11</v>
      </c>
    </row>
    <row r="4" spans="1:23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M4" t="s">
        <v>0</v>
      </c>
      <c r="N4" t="s">
        <v>1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</row>
    <row r="5" spans="1:23" x14ac:dyDescent="0.2">
      <c r="A5" t="s">
        <v>23</v>
      </c>
      <c r="B5">
        <v>1</v>
      </c>
      <c r="C5">
        <v>80083146</v>
      </c>
      <c r="D5" s="1">
        <v>4024720000</v>
      </c>
      <c r="E5">
        <v>56.868400000000001</v>
      </c>
      <c r="F5">
        <v>0.88373699999999999</v>
      </c>
      <c r="G5">
        <v>0.78224400000000005</v>
      </c>
      <c r="H5">
        <v>1</v>
      </c>
      <c r="I5">
        <v>0</v>
      </c>
      <c r="M5" t="s">
        <v>23</v>
      </c>
      <c r="N5">
        <v>1</v>
      </c>
      <c r="O5">
        <v>65171718</v>
      </c>
      <c r="P5" s="1">
        <v>4000160000</v>
      </c>
      <c r="Q5">
        <v>61.315300000000001</v>
      </c>
      <c r="R5">
        <v>1.0010300000000001</v>
      </c>
      <c r="S5">
        <v>1.00099</v>
      </c>
      <c r="T5" s="3">
        <v>1</v>
      </c>
      <c r="U5" s="3">
        <v>0</v>
      </c>
    </row>
    <row r="6" spans="1:23" x14ac:dyDescent="0.2">
      <c r="A6" t="s">
        <v>24</v>
      </c>
      <c r="B6">
        <v>1</v>
      </c>
      <c r="C6">
        <v>79346592</v>
      </c>
      <c r="D6" s="1">
        <v>4028090000</v>
      </c>
      <c r="E6">
        <v>56.868400000000001</v>
      </c>
      <c r="F6">
        <v>0.89268800000000004</v>
      </c>
      <c r="G6">
        <v>0.78950600000000004</v>
      </c>
      <c r="H6">
        <v>1</v>
      </c>
      <c r="I6">
        <v>0</v>
      </c>
      <c r="K6" s="2">
        <f>(C6/C5)/(D6/D5)</f>
        <v>0.98997370399450568</v>
      </c>
      <c r="M6" t="s">
        <v>24</v>
      </c>
      <c r="N6">
        <v>1</v>
      </c>
      <c r="O6">
        <v>64570053</v>
      </c>
      <c r="P6" s="1">
        <v>4000160000</v>
      </c>
      <c r="Q6">
        <v>61.315300000000001</v>
      </c>
      <c r="R6">
        <v>1.0103599999999999</v>
      </c>
      <c r="S6">
        <v>1.0078</v>
      </c>
      <c r="T6" s="3">
        <v>1</v>
      </c>
      <c r="U6" s="3">
        <v>0</v>
      </c>
      <c r="W6" s="2">
        <f>(O6/O5)/(P6/P5)</f>
        <v>0.99076800461206194</v>
      </c>
    </row>
    <row r="7" spans="1:23" x14ac:dyDescent="0.2">
      <c r="A7" t="s">
        <v>25</v>
      </c>
      <c r="B7">
        <v>1</v>
      </c>
      <c r="C7">
        <v>47118500</v>
      </c>
      <c r="D7" s="1">
        <v>4001770000</v>
      </c>
      <c r="E7">
        <v>49.758800000000001</v>
      </c>
      <c r="F7">
        <v>1.7068300000000001</v>
      </c>
      <c r="G7">
        <v>1.54613</v>
      </c>
      <c r="H7">
        <v>1</v>
      </c>
      <c r="I7">
        <v>0</v>
      </c>
      <c r="M7" t="s">
        <v>25</v>
      </c>
      <c r="N7">
        <v>4</v>
      </c>
      <c r="O7">
        <v>49622936</v>
      </c>
      <c r="P7" s="1">
        <v>4000090000</v>
      </c>
      <c r="Q7">
        <v>73.885300000000001</v>
      </c>
      <c r="R7">
        <v>1.09101</v>
      </c>
      <c r="S7">
        <v>4.3557600000000001</v>
      </c>
      <c r="T7" s="3">
        <v>1</v>
      </c>
      <c r="U7" s="3">
        <v>0</v>
      </c>
    </row>
    <row r="8" spans="1:23" x14ac:dyDescent="0.2">
      <c r="A8" t="s">
        <v>26</v>
      </c>
      <c r="B8">
        <v>1</v>
      </c>
      <c r="C8">
        <v>51650335</v>
      </c>
      <c r="D8" s="1">
        <v>4031010000</v>
      </c>
      <c r="E8">
        <v>49.758800000000001</v>
      </c>
      <c r="F8">
        <v>1.5684499999999999</v>
      </c>
      <c r="G8">
        <v>1.41655</v>
      </c>
      <c r="H8">
        <v>1</v>
      </c>
      <c r="I8">
        <v>0</v>
      </c>
      <c r="K8" s="2">
        <f>(C8/C7)/(D8/D7)</f>
        <v>1.0882280972051901</v>
      </c>
      <c r="M8" t="s">
        <v>26</v>
      </c>
      <c r="N8">
        <v>4</v>
      </c>
      <c r="O8">
        <v>50569344</v>
      </c>
      <c r="P8" s="1">
        <v>4000090000</v>
      </c>
      <c r="Q8">
        <v>73.885300000000001</v>
      </c>
      <c r="R8">
        <v>1.0705899999999999</v>
      </c>
      <c r="S8">
        <v>4.2769199999999996</v>
      </c>
      <c r="T8" s="3">
        <v>1</v>
      </c>
      <c r="U8" s="3">
        <v>0</v>
      </c>
      <c r="W8" s="2">
        <f>(O8/O7)/(P8/P7)</f>
        <v>1.0190719871955984</v>
      </c>
    </row>
    <row r="9" spans="1:23" x14ac:dyDescent="0.2">
      <c r="A9" t="s">
        <v>27</v>
      </c>
      <c r="B9">
        <v>1</v>
      </c>
      <c r="C9">
        <v>44551262</v>
      </c>
      <c r="D9" s="1">
        <v>4029030000</v>
      </c>
      <c r="E9">
        <v>49.758800000000001</v>
      </c>
      <c r="F9">
        <v>1.81748</v>
      </c>
      <c r="G9">
        <v>1.6563699999999999</v>
      </c>
      <c r="H9">
        <v>1</v>
      </c>
      <c r="I9">
        <v>0</v>
      </c>
      <c r="M9" t="s">
        <v>27</v>
      </c>
      <c r="N9">
        <v>4</v>
      </c>
      <c r="O9">
        <v>48565866</v>
      </c>
      <c r="P9" s="1">
        <v>4000090000</v>
      </c>
      <c r="Q9">
        <v>73.885300000000001</v>
      </c>
      <c r="R9">
        <v>1.11476</v>
      </c>
      <c r="S9">
        <v>4.4366399999999997</v>
      </c>
      <c r="T9" s="3">
        <v>0.89698500000000003</v>
      </c>
      <c r="U9" s="3">
        <v>0.103015</v>
      </c>
    </row>
    <row r="10" spans="1:23" x14ac:dyDescent="0.2">
      <c r="A10" t="s">
        <v>28</v>
      </c>
      <c r="B10">
        <v>1</v>
      </c>
      <c r="C10">
        <v>48309095</v>
      </c>
      <c r="D10" s="1">
        <v>4030950000</v>
      </c>
      <c r="E10">
        <v>49.758800000000001</v>
      </c>
      <c r="F10">
        <v>1.6769099999999999</v>
      </c>
      <c r="G10">
        <v>1.54053</v>
      </c>
      <c r="H10">
        <v>1</v>
      </c>
      <c r="I10">
        <v>0</v>
      </c>
      <c r="K10" s="2">
        <f>(C10/C9)/(D10/D9)</f>
        <v>1.0838320287487242</v>
      </c>
      <c r="M10" t="s">
        <v>28</v>
      </c>
      <c r="N10">
        <v>4</v>
      </c>
      <c r="O10">
        <v>40326902</v>
      </c>
      <c r="P10" s="1">
        <v>4000090000</v>
      </c>
      <c r="Q10">
        <v>73.885300000000001</v>
      </c>
      <c r="R10">
        <v>1.3425100000000001</v>
      </c>
      <c r="S10">
        <v>3.3226300000000002</v>
      </c>
      <c r="T10" s="3">
        <v>0.93636399999999997</v>
      </c>
      <c r="U10" s="3">
        <v>6.3636399999999996E-2</v>
      </c>
      <c r="W10" s="2">
        <f>(O10/O9)/(P10/P9)</f>
        <v>0.83035484222601941</v>
      </c>
    </row>
    <row r="11" spans="1:23" x14ac:dyDescent="0.2">
      <c r="A11" t="s">
        <v>29</v>
      </c>
      <c r="B11">
        <v>1</v>
      </c>
      <c r="C11">
        <v>93357119</v>
      </c>
      <c r="D11" s="1">
        <v>4017360000</v>
      </c>
      <c r="E11">
        <v>6.2198500000000001</v>
      </c>
      <c r="F11">
        <v>6.91852</v>
      </c>
      <c r="G11">
        <v>6.3773600000000004</v>
      </c>
      <c r="H11">
        <v>1</v>
      </c>
      <c r="I11">
        <v>0</v>
      </c>
      <c r="M11" t="s">
        <v>29</v>
      </c>
      <c r="N11">
        <v>4</v>
      </c>
      <c r="O11">
        <v>24413337</v>
      </c>
      <c r="P11" s="1">
        <v>4000090000</v>
      </c>
      <c r="Q11">
        <v>10.555</v>
      </c>
      <c r="R11">
        <v>15.523300000000001</v>
      </c>
      <c r="S11">
        <v>49.3628</v>
      </c>
      <c r="T11" s="3">
        <v>0.71226400000000001</v>
      </c>
      <c r="U11" s="3">
        <v>0.28773599999999999</v>
      </c>
    </row>
    <row r="12" spans="1:23" x14ac:dyDescent="0.2">
      <c r="A12" t="s">
        <v>30</v>
      </c>
      <c r="B12">
        <v>1</v>
      </c>
      <c r="C12">
        <v>91950229</v>
      </c>
      <c r="D12" s="1">
        <v>4009320000</v>
      </c>
      <c r="E12">
        <v>6.2198500000000001</v>
      </c>
      <c r="F12">
        <v>7.0103200000000001</v>
      </c>
      <c r="G12">
        <v>6.4203000000000001</v>
      </c>
      <c r="H12">
        <v>1</v>
      </c>
      <c r="I12">
        <v>0</v>
      </c>
      <c r="K12" s="2">
        <f>(C12/C11)/(D12/D11)</f>
        <v>0.98690512644053618</v>
      </c>
      <c r="M12" t="s">
        <v>30</v>
      </c>
      <c r="N12">
        <v>4</v>
      </c>
      <c r="O12">
        <v>18657813</v>
      </c>
      <c r="P12" s="1">
        <v>4000110000</v>
      </c>
      <c r="Q12">
        <v>10.555</v>
      </c>
      <c r="R12">
        <v>20.311900000000001</v>
      </c>
      <c r="S12">
        <v>41.384399999999999</v>
      </c>
      <c r="T12" s="3">
        <v>0.81963200000000003</v>
      </c>
      <c r="U12" s="3">
        <v>0.180368</v>
      </c>
      <c r="W12" s="2">
        <f>(O12/O11)/(P12/P11)</f>
        <v>0.76424291007412792</v>
      </c>
    </row>
    <row r="13" spans="1:23" x14ac:dyDescent="0.2">
      <c r="A13" t="s">
        <v>31</v>
      </c>
      <c r="B13">
        <v>1</v>
      </c>
      <c r="C13">
        <v>16032239</v>
      </c>
      <c r="D13" s="1">
        <v>4002100000</v>
      </c>
      <c r="E13">
        <v>199.035</v>
      </c>
      <c r="F13">
        <v>1.2541899999999999</v>
      </c>
      <c r="G13">
        <v>1.1213200000000001</v>
      </c>
      <c r="H13">
        <v>1</v>
      </c>
      <c r="I13">
        <v>0</v>
      </c>
      <c r="M13" t="s">
        <v>31</v>
      </c>
      <c r="N13">
        <v>4</v>
      </c>
      <c r="O13">
        <v>12551491</v>
      </c>
      <c r="P13" s="1">
        <v>4000100000</v>
      </c>
      <c r="Q13" s="1">
        <v>189.99100000000001</v>
      </c>
      <c r="R13">
        <v>1.6774199999999999</v>
      </c>
      <c r="S13">
        <v>4.8518299999999996</v>
      </c>
      <c r="T13" s="3">
        <v>0.65859999999999996</v>
      </c>
      <c r="U13" s="3">
        <v>0.34139999999999998</v>
      </c>
    </row>
    <row r="14" spans="1:23" x14ac:dyDescent="0.2">
      <c r="A14" t="s">
        <v>32</v>
      </c>
      <c r="B14">
        <v>1</v>
      </c>
      <c r="C14">
        <v>16410166</v>
      </c>
      <c r="D14" s="1">
        <v>4041150000</v>
      </c>
      <c r="E14">
        <v>199.035</v>
      </c>
      <c r="F14">
        <v>1.23726</v>
      </c>
      <c r="G14">
        <v>1.0859300000000001</v>
      </c>
      <c r="H14">
        <v>1</v>
      </c>
      <c r="I14">
        <v>0</v>
      </c>
      <c r="K14" s="2">
        <f>(C14/C13)/(D14/D13)</f>
        <v>1.0136820610899901</v>
      </c>
      <c r="M14" t="s">
        <v>32</v>
      </c>
      <c r="N14">
        <v>4</v>
      </c>
      <c r="O14">
        <v>10595776</v>
      </c>
      <c r="P14" s="1">
        <v>4000110000</v>
      </c>
      <c r="Q14" s="1">
        <v>189.99100000000001</v>
      </c>
      <c r="R14">
        <v>1.9870399999999999</v>
      </c>
      <c r="S14">
        <v>3.9093900000000001</v>
      </c>
      <c r="T14" s="3">
        <v>0.80177900000000002</v>
      </c>
      <c r="U14" s="3">
        <v>0.19822100000000001</v>
      </c>
      <c r="W14" s="2">
        <f>(O14/O13)/(P14/P13)</f>
        <v>0.84418253666344834</v>
      </c>
    </row>
    <row r="15" spans="1:23" x14ac:dyDescent="0.2">
      <c r="A15" t="s">
        <v>33</v>
      </c>
      <c r="B15">
        <v>1</v>
      </c>
      <c r="C15">
        <v>455</v>
      </c>
      <c r="D15" s="1">
        <v>4045850000</v>
      </c>
      <c r="E15" s="1">
        <v>10000000</v>
      </c>
      <c r="F15">
        <v>0.88919800000000004</v>
      </c>
      <c r="G15">
        <v>0.807006</v>
      </c>
      <c r="H15">
        <v>1</v>
      </c>
      <c r="I15">
        <v>0</v>
      </c>
      <c r="M15" t="s">
        <v>33</v>
      </c>
      <c r="N15">
        <v>4</v>
      </c>
      <c r="O15">
        <v>716</v>
      </c>
      <c r="P15" s="1">
        <v>4000100000</v>
      </c>
      <c r="Q15" s="1">
        <v>10000000</v>
      </c>
      <c r="R15">
        <v>0.55867299999999998</v>
      </c>
      <c r="S15">
        <v>0.56843600000000005</v>
      </c>
      <c r="T15">
        <v>1</v>
      </c>
      <c r="U15">
        <v>0</v>
      </c>
    </row>
    <row r="16" spans="1:23" x14ac:dyDescent="0.2">
      <c r="A16" t="s">
        <v>34</v>
      </c>
      <c r="B16">
        <v>1</v>
      </c>
      <c r="C16">
        <v>441</v>
      </c>
      <c r="D16" s="1">
        <v>4031340000</v>
      </c>
      <c r="E16" s="1">
        <v>10000000</v>
      </c>
      <c r="F16">
        <v>0.91413500000000003</v>
      </c>
      <c r="G16">
        <v>0.81490899999999999</v>
      </c>
      <c r="H16">
        <v>1</v>
      </c>
      <c r="I16">
        <v>0</v>
      </c>
      <c r="K16" s="2">
        <f>(C16/C15)/(D16/D15)</f>
        <v>0.97271932104270731</v>
      </c>
      <c r="M16" t="s">
        <v>34</v>
      </c>
      <c r="N16">
        <v>4</v>
      </c>
      <c r="O16">
        <v>710</v>
      </c>
      <c r="P16" s="1">
        <v>4000150000</v>
      </c>
      <c r="Q16" s="1">
        <v>10000000</v>
      </c>
      <c r="R16">
        <v>0.56340100000000004</v>
      </c>
      <c r="S16">
        <v>0.57464800000000005</v>
      </c>
      <c r="T16">
        <v>1</v>
      </c>
      <c r="U16">
        <v>0</v>
      </c>
      <c r="W16" s="2">
        <f>(O16/O15)/(P16/P15)</f>
        <v>0.99160771694525152</v>
      </c>
    </row>
    <row r="19" spans="1:25" x14ac:dyDescent="0.2">
      <c r="A19" t="s">
        <v>10</v>
      </c>
      <c r="M19" t="s">
        <v>12</v>
      </c>
    </row>
    <row r="21" spans="1:25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M21" t="s">
        <v>0</v>
      </c>
      <c r="N21" t="s">
        <v>1</v>
      </c>
      <c r="O21" t="s">
        <v>2</v>
      </c>
      <c r="P21" t="s">
        <v>3</v>
      </c>
      <c r="Q21" t="s">
        <v>4</v>
      </c>
      <c r="R21" t="s">
        <v>5</v>
      </c>
      <c r="S21" t="s">
        <v>6</v>
      </c>
      <c r="T21" t="s">
        <v>7</v>
      </c>
      <c r="U21" t="s">
        <v>8</v>
      </c>
    </row>
    <row r="22" spans="1:25" x14ac:dyDescent="0.2">
      <c r="A22" t="s">
        <v>23</v>
      </c>
      <c r="B22">
        <v>1</v>
      </c>
      <c r="C22">
        <v>78366614</v>
      </c>
      <c r="D22" s="1">
        <v>4011030000</v>
      </c>
      <c r="E22">
        <v>51.556399999999996</v>
      </c>
      <c r="F22">
        <v>0.99275500000000005</v>
      </c>
      <c r="G22">
        <v>0.92814799999999997</v>
      </c>
      <c r="H22">
        <v>1</v>
      </c>
      <c r="I22">
        <v>0</v>
      </c>
      <c r="M22" t="s">
        <v>23</v>
      </c>
      <c r="N22">
        <v>1</v>
      </c>
      <c r="O22">
        <v>57473304</v>
      </c>
      <c r="P22" s="1">
        <v>4004580000</v>
      </c>
      <c r="Q22">
        <v>68.113500000000002</v>
      </c>
      <c r="R22">
        <v>1.0229600000000001</v>
      </c>
      <c r="S22">
        <v>1.02179</v>
      </c>
      <c r="T22">
        <v>1</v>
      </c>
      <c r="U22">
        <v>0</v>
      </c>
      <c r="Y22" s="3"/>
    </row>
    <row r="23" spans="1:25" x14ac:dyDescent="0.2">
      <c r="A23" t="s">
        <v>24</v>
      </c>
      <c r="B23">
        <v>1</v>
      </c>
      <c r="C23">
        <v>78710299</v>
      </c>
      <c r="D23" s="1">
        <v>4032740000</v>
      </c>
      <c r="E23">
        <v>51.556399999999996</v>
      </c>
      <c r="F23">
        <v>0.99377000000000004</v>
      </c>
      <c r="G23">
        <v>0.92409600000000003</v>
      </c>
      <c r="H23">
        <v>1</v>
      </c>
      <c r="I23">
        <v>0</v>
      </c>
      <c r="K23" s="2">
        <f>(C23/C22)/(D23/D22)</f>
        <v>0.99897855862187734</v>
      </c>
      <c r="M23" t="s">
        <v>24</v>
      </c>
      <c r="N23">
        <v>1</v>
      </c>
      <c r="O23">
        <v>60775224</v>
      </c>
      <c r="P23" s="1">
        <v>4005450000</v>
      </c>
      <c r="Q23">
        <v>68.113500000000002</v>
      </c>
      <c r="R23">
        <v>0.96758999999999995</v>
      </c>
      <c r="S23">
        <v>0.96868900000000002</v>
      </c>
      <c r="T23">
        <v>1</v>
      </c>
      <c r="U23">
        <v>0</v>
      </c>
      <c r="W23" s="2">
        <f>(O23/O22)/(P23/P22)</f>
        <v>1.0572216863438382</v>
      </c>
      <c r="Y23" s="3"/>
    </row>
    <row r="24" spans="1:25" x14ac:dyDescent="0.2">
      <c r="A24" t="s">
        <v>25</v>
      </c>
      <c r="B24">
        <v>1</v>
      </c>
      <c r="C24">
        <v>43980684</v>
      </c>
      <c r="D24" s="1">
        <v>4023440000</v>
      </c>
      <c r="E24">
        <v>55.388199999999998</v>
      </c>
      <c r="F24">
        <v>1.6516500000000001</v>
      </c>
      <c r="G24">
        <v>1.52016</v>
      </c>
      <c r="H24">
        <v>1</v>
      </c>
      <c r="I24">
        <v>0</v>
      </c>
      <c r="M24" t="s">
        <v>25</v>
      </c>
      <c r="N24">
        <v>8</v>
      </c>
      <c r="O24">
        <v>90395279</v>
      </c>
      <c r="P24" s="1">
        <v>4000160000</v>
      </c>
      <c r="Q24">
        <v>32.645899999999997</v>
      </c>
      <c r="R24">
        <v>1.35551</v>
      </c>
      <c r="S24">
        <v>10.7318</v>
      </c>
      <c r="T24">
        <v>0.97031900000000004</v>
      </c>
      <c r="U24">
        <v>2.9681099999999998E-2</v>
      </c>
      <c r="Y24" s="3"/>
    </row>
    <row r="25" spans="1:25" x14ac:dyDescent="0.2">
      <c r="A25" t="s">
        <v>26</v>
      </c>
      <c r="B25">
        <v>1</v>
      </c>
      <c r="C25">
        <v>51415140</v>
      </c>
      <c r="D25" s="1">
        <v>4033080000</v>
      </c>
      <c r="E25">
        <v>55.388199999999998</v>
      </c>
      <c r="F25">
        <v>1.41621</v>
      </c>
      <c r="G25">
        <v>1.2948599999999999</v>
      </c>
      <c r="H25">
        <v>1</v>
      </c>
      <c r="I25">
        <v>0</v>
      </c>
      <c r="K25" s="2">
        <f>(C25/C24)/(D25/D24)</f>
        <v>1.166244841650105</v>
      </c>
      <c r="M25" t="s">
        <v>26</v>
      </c>
      <c r="N25">
        <v>8</v>
      </c>
      <c r="O25">
        <v>105858306</v>
      </c>
      <c r="P25" s="1">
        <v>4000270000</v>
      </c>
      <c r="Q25">
        <v>32.645899999999997</v>
      </c>
      <c r="R25">
        <v>1.15754</v>
      </c>
      <c r="S25">
        <v>9.0716000000000001</v>
      </c>
      <c r="T25">
        <v>0.974163</v>
      </c>
      <c r="U25">
        <v>2.5837300000000001E-2</v>
      </c>
      <c r="W25" s="2">
        <f>(O25/O24)/(P25/P24)</f>
        <v>1.1710279149984284</v>
      </c>
      <c r="Y25" s="3"/>
    </row>
    <row r="26" spans="1:25" x14ac:dyDescent="0.2">
      <c r="A26" t="s">
        <v>27</v>
      </c>
      <c r="B26">
        <v>1</v>
      </c>
      <c r="C26">
        <v>43683750</v>
      </c>
      <c r="D26" s="1">
        <v>4015820000</v>
      </c>
      <c r="E26">
        <v>55.388199999999998</v>
      </c>
      <c r="F26">
        <v>1.6597299999999999</v>
      </c>
      <c r="G26">
        <v>1.5498700000000001</v>
      </c>
      <c r="H26">
        <v>1</v>
      </c>
      <c r="I26">
        <v>0</v>
      </c>
      <c r="M26" t="s">
        <v>27</v>
      </c>
      <c r="N26">
        <v>8</v>
      </c>
      <c r="O26">
        <v>69490457</v>
      </c>
      <c r="P26" s="1">
        <v>4000410000</v>
      </c>
      <c r="Q26">
        <v>32.645899999999997</v>
      </c>
      <c r="R26">
        <v>1.7634000000000001</v>
      </c>
      <c r="S26">
        <v>11.0245</v>
      </c>
      <c r="T26">
        <v>0.72051200000000004</v>
      </c>
      <c r="U26">
        <v>0.27948800000000001</v>
      </c>
      <c r="Y26" s="3"/>
    </row>
    <row r="27" spans="1:25" x14ac:dyDescent="0.2">
      <c r="A27" t="s">
        <v>28</v>
      </c>
      <c r="B27">
        <v>1</v>
      </c>
      <c r="C27">
        <v>49186395</v>
      </c>
      <c r="D27" s="1">
        <v>4032510000</v>
      </c>
      <c r="E27">
        <v>55.388199999999998</v>
      </c>
      <c r="F27">
        <v>1.48017</v>
      </c>
      <c r="G27">
        <v>1.3764799999999999</v>
      </c>
      <c r="H27">
        <v>1</v>
      </c>
      <c r="I27">
        <v>0</v>
      </c>
      <c r="K27" s="2">
        <f>(C27/C26)/(D27/D26)</f>
        <v>1.1213052754888391</v>
      </c>
      <c r="M27" t="s">
        <v>28</v>
      </c>
      <c r="N27">
        <v>8</v>
      </c>
      <c r="O27">
        <v>77284632</v>
      </c>
      <c r="P27" s="1">
        <v>4002010000</v>
      </c>
      <c r="Q27">
        <v>32.645899999999997</v>
      </c>
      <c r="R27">
        <v>1.5862000000000001</v>
      </c>
      <c r="S27">
        <v>11.403</v>
      </c>
      <c r="T27">
        <v>0.78415000000000001</v>
      </c>
      <c r="U27">
        <v>0.21584999999999999</v>
      </c>
      <c r="W27" s="2">
        <f>(O27/O26)/(P27/P26)</f>
        <v>1.1117171624530977</v>
      </c>
      <c r="Y27" s="3"/>
    </row>
    <row r="28" spans="1:25" x14ac:dyDescent="0.2">
      <c r="A28" t="s">
        <v>29</v>
      </c>
      <c r="B28">
        <v>1</v>
      </c>
      <c r="C28">
        <v>93776604</v>
      </c>
      <c r="D28" s="1">
        <v>4011580000</v>
      </c>
      <c r="E28">
        <v>6.9235199999999999</v>
      </c>
      <c r="F28">
        <v>6.1786500000000002</v>
      </c>
      <c r="G28">
        <v>5.7757699999999996</v>
      </c>
      <c r="H28">
        <v>1</v>
      </c>
      <c r="I28">
        <v>0</v>
      </c>
      <c r="M28" t="s">
        <v>29</v>
      </c>
      <c r="N28">
        <v>8</v>
      </c>
      <c r="O28">
        <v>17760909</v>
      </c>
      <c r="P28" s="1">
        <v>4000320000</v>
      </c>
      <c r="Q28">
        <v>1.2556099999999999</v>
      </c>
      <c r="R28">
        <v>179.38</v>
      </c>
      <c r="S28">
        <v>1117.9000000000001</v>
      </c>
      <c r="T28">
        <v>1.20337E-2</v>
      </c>
      <c r="U28">
        <v>0.98796600000000001</v>
      </c>
      <c r="Y28" s="3"/>
    </row>
    <row r="29" spans="1:25" x14ac:dyDescent="0.2">
      <c r="A29" t="s">
        <v>30</v>
      </c>
      <c r="B29">
        <v>1</v>
      </c>
      <c r="C29">
        <v>88630629</v>
      </c>
      <c r="D29" s="1">
        <v>4021880000</v>
      </c>
      <c r="E29">
        <v>6.9235199999999999</v>
      </c>
      <c r="F29">
        <v>6.5541700000000001</v>
      </c>
      <c r="G29">
        <v>5.9837999999999996</v>
      </c>
      <c r="H29">
        <v>1</v>
      </c>
      <c r="I29">
        <v>0</v>
      </c>
      <c r="K29" s="2">
        <f>(C29/C28)/(D29/D28)</f>
        <v>0.94270471474290241</v>
      </c>
      <c r="M29" t="s">
        <v>30</v>
      </c>
      <c r="N29">
        <v>8</v>
      </c>
      <c r="O29">
        <v>67323365</v>
      </c>
      <c r="P29" s="1">
        <v>4002140000</v>
      </c>
      <c r="Q29">
        <v>1.2556099999999999</v>
      </c>
      <c r="R29">
        <v>47.344700000000003</v>
      </c>
      <c r="S29">
        <v>314.31900000000002</v>
      </c>
      <c r="T29">
        <v>0.43997000000000003</v>
      </c>
      <c r="U29">
        <v>0.56003000000000003</v>
      </c>
      <c r="W29" s="2">
        <f>(O29/O28)/(P29/P28)</f>
        <v>3.7888122307451786</v>
      </c>
      <c r="Y29" s="3"/>
    </row>
    <row r="30" spans="1:25" x14ac:dyDescent="0.2">
      <c r="A30" t="s">
        <v>31</v>
      </c>
      <c r="B30">
        <v>1</v>
      </c>
      <c r="C30">
        <v>19825078</v>
      </c>
      <c r="D30" s="1">
        <v>4042740000</v>
      </c>
      <c r="E30">
        <v>193.85900000000001</v>
      </c>
      <c r="F30">
        <v>1.0519000000000001</v>
      </c>
      <c r="G30">
        <v>1.00013</v>
      </c>
      <c r="H30">
        <v>1</v>
      </c>
      <c r="I30">
        <v>0</v>
      </c>
      <c r="M30" t="s">
        <v>31</v>
      </c>
      <c r="N30">
        <v>8</v>
      </c>
      <c r="O30">
        <v>1366517</v>
      </c>
      <c r="P30" s="1">
        <v>4000750000</v>
      </c>
      <c r="Q30">
        <v>199.642</v>
      </c>
      <c r="R30">
        <v>14.6647</v>
      </c>
      <c r="S30">
        <v>79.174599999999998</v>
      </c>
      <c r="T30">
        <v>2.1296300000000001E-2</v>
      </c>
      <c r="U30">
        <v>0.97870400000000002</v>
      </c>
      <c r="Y30" s="3"/>
    </row>
    <row r="31" spans="1:25" x14ac:dyDescent="0.2">
      <c r="A31" t="s">
        <v>32</v>
      </c>
      <c r="B31">
        <v>1</v>
      </c>
      <c r="C31">
        <v>20227272</v>
      </c>
      <c r="D31" s="1">
        <v>4018330000</v>
      </c>
      <c r="E31">
        <v>193.85900000000001</v>
      </c>
      <c r="F31">
        <v>1.0247599999999999</v>
      </c>
      <c r="G31">
        <v>0.95234700000000005</v>
      </c>
      <c r="H31">
        <v>1</v>
      </c>
      <c r="I31">
        <v>0</v>
      </c>
      <c r="K31" s="2">
        <f>(C31/C30)/(D31/D30)</f>
        <v>1.0264850336491009</v>
      </c>
      <c r="M31" t="s">
        <v>32</v>
      </c>
      <c r="N31">
        <v>8</v>
      </c>
      <c r="O31">
        <v>7060561</v>
      </c>
      <c r="P31" s="1">
        <v>4001120000</v>
      </c>
      <c r="Q31">
        <v>199.642</v>
      </c>
      <c r="R31">
        <v>2.8385099999999999</v>
      </c>
      <c r="S31">
        <v>17.345500000000001</v>
      </c>
      <c r="T31">
        <v>0.45603300000000002</v>
      </c>
      <c r="U31">
        <v>0.54396699999999998</v>
      </c>
      <c r="W31" s="2">
        <f>(O31/O30)/(P31/P30)</f>
        <v>5.1663521792446359</v>
      </c>
      <c r="Y31" s="3"/>
    </row>
    <row r="32" spans="1:25" x14ac:dyDescent="0.2">
      <c r="A32" t="s">
        <v>33</v>
      </c>
      <c r="B32">
        <v>1</v>
      </c>
      <c r="C32">
        <v>484</v>
      </c>
      <c r="D32" s="1">
        <v>4012520000</v>
      </c>
      <c r="E32" s="1">
        <v>10000000</v>
      </c>
      <c r="F32">
        <v>0.82903199999999999</v>
      </c>
      <c r="G32">
        <v>0.77479299999999995</v>
      </c>
      <c r="H32">
        <v>1</v>
      </c>
      <c r="I32">
        <v>0</v>
      </c>
      <c r="M32" t="s">
        <v>33</v>
      </c>
      <c r="N32">
        <v>8</v>
      </c>
      <c r="O32">
        <v>257</v>
      </c>
      <c r="P32" s="1">
        <v>4001360000</v>
      </c>
      <c r="Q32" s="1">
        <v>10000000</v>
      </c>
      <c r="R32">
        <v>1.5569500000000001</v>
      </c>
      <c r="S32">
        <v>1.63035</v>
      </c>
      <c r="T32">
        <v>1</v>
      </c>
      <c r="U32">
        <v>0</v>
      </c>
      <c r="Y32" s="3"/>
    </row>
    <row r="33" spans="1:25" x14ac:dyDescent="0.2">
      <c r="A33" t="s">
        <v>34</v>
      </c>
      <c r="B33">
        <v>1</v>
      </c>
      <c r="C33">
        <v>496</v>
      </c>
      <c r="D33" s="1">
        <v>4012710000</v>
      </c>
      <c r="E33" s="1">
        <v>10000000</v>
      </c>
      <c r="F33">
        <v>0.80901500000000004</v>
      </c>
      <c r="G33">
        <v>0.75919899999999996</v>
      </c>
      <c r="H33">
        <v>1</v>
      </c>
      <c r="I33">
        <v>0</v>
      </c>
      <c r="K33" s="2">
        <f>(C33/C32)/(D33/D32)</f>
        <v>1.0247448649272308</v>
      </c>
      <c r="M33" t="s">
        <v>34</v>
      </c>
      <c r="N33">
        <v>8</v>
      </c>
      <c r="O33">
        <v>265</v>
      </c>
      <c r="P33" s="1">
        <v>4000300000</v>
      </c>
      <c r="Q33" s="1">
        <v>10000000</v>
      </c>
      <c r="R33">
        <v>1.5095499999999999</v>
      </c>
      <c r="S33">
        <v>1.58491</v>
      </c>
      <c r="T33">
        <v>1</v>
      </c>
      <c r="U33">
        <v>0</v>
      </c>
      <c r="W33" s="2">
        <f>(O33/O32)/(P33/P32)</f>
        <v>1.0314016332043578</v>
      </c>
      <c r="Y33" s="3"/>
    </row>
    <row r="36" spans="1:25" x14ac:dyDescent="0.2">
      <c r="A36" t="s">
        <v>13</v>
      </c>
    </row>
    <row r="38" spans="1:25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O38" t="s">
        <v>16</v>
      </c>
      <c r="P38" t="s">
        <v>17</v>
      </c>
      <c r="Q38" t="s">
        <v>18</v>
      </c>
      <c r="R38" t="s">
        <v>42</v>
      </c>
      <c r="S38" t="s">
        <v>19</v>
      </c>
      <c r="T38" t="s">
        <v>43</v>
      </c>
    </row>
    <row r="39" spans="1:25" x14ac:dyDescent="0.2">
      <c r="A39" t="s">
        <v>23</v>
      </c>
      <c r="B39">
        <v>1</v>
      </c>
      <c r="C39">
        <v>80266724</v>
      </c>
      <c r="D39" s="1">
        <v>4003990000</v>
      </c>
      <c r="E39">
        <v>50.191200000000002</v>
      </c>
      <c r="F39">
        <v>0.99387099999999995</v>
      </c>
      <c r="G39">
        <v>0.99288100000000001</v>
      </c>
      <c r="H39">
        <v>0.99750000000000005</v>
      </c>
      <c r="I39">
        <v>2.5000000000000001E-3</v>
      </c>
      <c r="N39" t="s">
        <v>15</v>
      </c>
      <c r="O39" s="4">
        <f>K6</f>
        <v>0.98997370399450568</v>
      </c>
      <c r="P39" s="4">
        <f>K23</f>
        <v>0.99897855862187734</v>
      </c>
      <c r="Q39" s="4">
        <f>W23</f>
        <v>1.0572216863438382</v>
      </c>
      <c r="R39" s="4">
        <f>W6</f>
        <v>0.99076800461206194</v>
      </c>
      <c r="S39" s="4">
        <f>K40</f>
        <v>1.0068826632263723</v>
      </c>
      <c r="T39" s="4">
        <f>K41</f>
        <v>1.0096909238358798</v>
      </c>
    </row>
    <row r="40" spans="1:25" x14ac:dyDescent="0.2">
      <c r="A40" t="s">
        <v>24</v>
      </c>
      <c r="B40">
        <v>1</v>
      </c>
      <c r="C40">
        <v>80826843</v>
      </c>
      <c r="D40" s="1">
        <v>4004370000</v>
      </c>
      <c r="E40">
        <v>50.191200000000002</v>
      </c>
      <c r="F40">
        <v>0.98707800000000001</v>
      </c>
      <c r="G40">
        <v>0.98353599999999997</v>
      </c>
      <c r="H40">
        <v>1</v>
      </c>
      <c r="I40">
        <v>0</v>
      </c>
      <c r="K40" s="2">
        <f>(C40/C39)/(D40/D39)</f>
        <v>1.0068826632263723</v>
      </c>
      <c r="N40" t="s">
        <v>14</v>
      </c>
      <c r="O40" s="4">
        <f>K8</f>
        <v>1.0882280972051901</v>
      </c>
      <c r="P40" s="4">
        <f>K25</f>
        <v>1.166244841650105</v>
      </c>
      <c r="Q40" s="4">
        <f>W25</f>
        <v>1.1710279149984284</v>
      </c>
      <c r="R40" s="4">
        <f>W8</f>
        <v>1.0190719871955984</v>
      </c>
      <c r="S40" s="4">
        <f>K43</f>
        <v>1.0217616845491526</v>
      </c>
      <c r="T40" s="4">
        <f>K44</f>
        <v>1.6277965248823649</v>
      </c>
    </row>
    <row r="41" spans="1:25" x14ac:dyDescent="0.2">
      <c r="A41" t="s">
        <v>36</v>
      </c>
      <c r="B41">
        <v>1</v>
      </c>
      <c r="C41">
        <v>80002896</v>
      </c>
      <c r="D41" s="1">
        <v>4001960000</v>
      </c>
      <c r="E41">
        <v>50.191200000000002</v>
      </c>
      <c r="F41">
        <v>0.99664299999999995</v>
      </c>
      <c r="G41">
        <v>0.99366500000000002</v>
      </c>
      <c r="H41">
        <v>0.99749399999999999</v>
      </c>
      <c r="I41">
        <v>2.5062700000000001E-3</v>
      </c>
      <c r="K41" s="2">
        <f>(C40/C41)/(D40/D41)</f>
        <v>1.0096909238358798</v>
      </c>
      <c r="N41" t="s">
        <v>20</v>
      </c>
      <c r="O41" s="4">
        <f>K10</f>
        <v>1.0838320287487242</v>
      </c>
      <c r="P41" s="4">
        <f>K27</f>
        <v>1.1213052754888391</v>
      </c>
      <c r="Q41" s="4">
        <f>W27</f>
        <v>1.1117171624530977</v>
      </c>
      <c r="R41" s="4">
        <f>W10</f>
        <v>0.83035484222601941</v>
      </c>
      <c r="S41" s="4">
        <f>K46</f>
        <v>3.4656450457024168</v>
      </c>
      <c r="T41" s="4">
        <f>K47</f>
        <v>1.5432484820930201</v>
      </c>
    </row>
    <row r="42" spans="1:25" x14ac:dyDescent="0.2">
      <c r="A42" t="s">
        <v>25</v>
      </c>
      <c r="B42">
        <v>8</v>
      </c>
      <c r="C42">
        <v>124801211</v>
      </c>
      <c r="D42" s="1">
        <v>4002160000</v>
      </c>
      <c r="E42">
        <v>21.866700000000002</v>
      </c>
      <c r="F42">
        <v>1.46654</v>
      </c>
      <c r="G42">
        <v>11.1836</v>
      </c>
      <c r="H42">
        <v>0.99868900000000005</v>
      </c>
      <c r="I42">
        <v>1.31062E-3</v>
      </c>
      <c r="K42" s="2"/>
      <c r="N42" t="s">
        <v>35</v>
      </c>
      <c r="O42" s="4">
        <f>K12</f>
        <v>0.98690512644053618</v>
      </c>
      <c r="P42" s="4">
        <f>K29</f>
        <v>0.94270471474290241</v>
      </c>
      <c r="Q42" s="4">
        <f>W29</f>
        <v>3.7888122307451786</v>
      </c>
      <c r="R42" s="4">
        <f>W12</f>
        <v>0.76424291007412792</v>
      </c>
      <c r="S42" s="4">
        <f>K49</f>
        <v>91.262165072547603</v>
      </c>
      <c r="T42" s="4">
        <f>K50</f>
        <v>0.79145363689027126</v>
      </c>
    </row>
    <row r="43" spans="1:25" x14ac:dyDescent="0.2">
      <c r="A43" t="s">
        <v>26</v>
      </c>
      <c r="B43">
        <v>8</v>
      </c>
      <c r="C43">
        <v>127458788</v>
      </c>
      <c r="D43" s="1">
        <v>4000330000</v>
      </c>
      <c r="E43">
        <v>21.866700000000002</v>
      </c>
      <c r="F43">
        <v>1.4353</v>
      </c>
      <c r="G43">
        <v>10.835599999999999</v>
      </c>
      <c r="H43">
        <v>0.99834400000000001</v>
      </c>
      <c r="I43">
        <v>1.6556299999999999E-3</v>
      </c>
      <c r="K43" s="2">
        <f>(C43/C42)/(D43/D42)</f>
        <v>1.0217616845491526</v>
      </c>
      <c r="N43" t="s">
        <v>21</v>
      </c>
      <c r="O43" s="4">
        <f>K14</f>
        <v>1.0136820610899901</v>
      </c>
      <c r="P43" s="4">
        <f>K31</f>
        <v>1.0264850336491009</v>
      </c>
      <c r="Q43" s="4">
        <f>W31</f>
        <v>5.1663521792446359</v>
      </c>
      <c r="R43" s="4">
        <f>W14</f>
        <v>0.84418253666344834</v>
      </c>
      <c r="S43" s="4">
        <f>K52</f>
        <v>7.0081346696538338</v>
      </c>
      <c r="T43" s="4">
        <f>K53</f>
        <v>1.1830790396951743</v>
      </c>
    </row>
    <row r="44" spans="1:25" x14ac:dyDescent="0.2">
      <c r="A44" t="s">
        <v>37</v>
      </c>
      <c r="B44">
        <v>8</v>
      </c>
      <c r="C44">
        <v>78306123</v>
      </c>
      <c r="D44" s="1">
        <v>4000570000</v>
      </c>
      <c r="E44">
        <v>21.866700000000002</v>
      </c>
      <c r="F44">
        <v>2.3363800000000001</v>
      </c>
      <c r="G44">
        <v>17.7715</v>
      </c>
      <c r="H44">
        <v>0.99835700000000005</v>
      </c>
      <c r="I44">
        <v>1.6431200000000001E-3</v>
      </c>
      <c r="K44" s="2">
        <f>(C43/C44)/(D43/D44)</f>
        <v>1.6277965248823649</v>
      </c>
      <c r="N44" t="s">
        <v>22</v>
      </c>
      <c r="O44" s="4">
        <f>K16</f>
        <v>0.97271932104270731</v>
      </c>
      <c r="P44" s="4">
        <f>K33</f>
        <v>1.0247448649272308</v>
      </c>
      <c r="Q44" s="4">
        <f>W33</f>
        <v>1.0314016332043578</v>
      </c>
      <c r="R44" s="4">
        <f>W16</f>
        <v>0.99160771694525152</v>
      </c>
      <c r="S44" s="4">
        <f>K55</f>
        <v>0.98875484617783804</v>
      </c>
      <c r="T44" s="4">
        <f>K56</f>
        <v>1.0111706589058373</v>
      </c>
    </row>
    <row r="45" spans="1:25" x14ac:dyDescent="0.2">
      <c r="A45" t="s">
        <v>27</v>
      </c>
      <c r="B45">
        <v>8</v>
      </c>
      <c r="C45">
        <v>32215257</v>
      </c>
      <c r="D45" s="1">
        <v>4004020000</v>
      </c>
      <c r="E45">
        <v>21.866700000000002</v>
      </c>
      <c r="F45">
        <v>5.68398</v>
      </c>
      <c r="G45">
        <v>12.2509</v>
      </c>
      <c r="H45">
        <v>0.439166</v>
      </c>
      <c r="I45">
        <v>0.56083400000000005</v>
      </c>
    </row>
    <row r="46" spans="1:25" x14ac:dyDescent="0.2">
      <c r="A46" t="s">
        <v>28</v>
      </c>
      <c r="B46">
        <v>8</v>
      </c>
      <c r="C46">
        <v>111648040</v>
      </c>
      <c r="D46" s="1">
        <v>4004070000</v>
      </c>
      <c r="E46">
        <v>21.866700000000002</v>
      </c>
      <c r="F46">
        <v>1.64009</v>
      </c>
      <c r="G46">
        <v>12.5831</v>
      </c>
      <c r="H46">
        <v>0.96907600000000005</v>
      </c>
      <c r="I46">
        <v>3.0924500000000001E-2</v>
      </c>
      <c r="K46" s="2">
        <f>(C46/C45)/(D46/D45)</f>
        <v>3.4656450457024168</v>
      </c>
    </row>
    <row r="47" spans="1:25" x14ac:dyDescent="0.2">
      <c r="A47" t="s">
        <v>38</v>
      </c>
      <c r="B47">
        <v>8</v>
      </c>
      <c r="C47">
        <v>72341061</v>
      </c>
      <c r="D47" s="1">
        <v>4003790000</v>
      </c>
      <c r="E47">
        <v>21.866700000000002</v>
      </c>
      <c r="F47">
        <v>2.5310700000000002</v>
      </c>
      <c r="G47">
        <v>19.489699999999999</v>
      </c>
      <c r="H47">
        <v>0.97178100000000001</v>
      </c>
      <c r="I47">
        <v>2.8219299999999999E-2</v>
      </c>
      <c r="K47" s="2">
        <f>(C46/C47)/(D46/D47)</f>
        <v>1.5432484820930201</v>
      </c>
    </row>
    <row r="48" spans="1:25" x14ac:dyDescent="0.2">
      <c r="A48" t="s">
        <v>29</v>
      </c>
      <c r="B48">
        <v>8</v>
      </c>
      <c r="C48">
        <v>1197348</v>
      </c>
      <c r="D48" s="1">
        <v>4003140000</v>
      </c>
      <c r="E48">
        <v>2.1866699999999999</v>
      </c>
      <c r="F48">
        <v>1528.97</v>
      </c>
      <c r="G48">
        <v>1588.88</v>
      </c>
      <c r="H48">
        <v>0.103365</v>
      </c>
      <c r="I48">
        <v>0.89663499999999996</v>
      </c>
      <c r="K48" s="2"/>
    </row>
    <row r="49" spans="1:11" x14ac:dyDescent="0.2">
      <c r="A49" t="s">
        <v>30</v>
      </c>
      <c r="B49">
        <v>8</v>
      </c>
      <c r="C49">
        <v>109296046</v>
      </c>
      <c r="D49" s="1">
        <v>4004000000</v>
      </c>
      <c r="E49">
        <v>2.1866699999999999</v>
      </c>
      <c r="F49">
        <v>16.753599999999999</v>
      </c>
      <c r="G49">
        <v>87.156999999999996</v>
      </c>
      <c r="H49">
        <v>0.23427700000000001</v>
      </c>
      <c r="I49">
        <v>0.76572300000000004</v>
      </c>
      <c r="K49" s="2">
        <f>(C49/C48)/(D49/D48)</f>
        <v>91.262165072547603</v>
      </c>
    </row>
    <row r="50" spans="1:11" x14ac:dyDescent="0.2">
      <c r="A50" t="s">
        <v>39</v>
      </c>
      <c r="B50">
        <v>8</v>
      </c>
      <c r="C50">
        <v>137957711</v>
      </c>
      <c r="D50" s="1">
        <v>4000010000</v>
      </c>
      <c r="E50">
        <v>2.1866699999999999</v>
      </c>
      <c r="F50">
        <v>13.2597</v>
      </c>
      <c r="G50">
        <v>68.751199999999997</v>
      </c>
      <c r="H50">
        <v>0.23433000000000001</v>
      </c>
      <c r="I50">
        <v>0.76566999999999996</v>
      </c>
      <c r="K50" s="2">
        <f>(C49/C50)/(D49/D50)</f>
        <v>0.79145363689027126</v>
      </c>
    </row>
    <row r="51" spans="1:11" x14ac:dyDescent="0.2">
      <c r="A51" t="s">
        <v>31</v>
      </c>
      <c r="B51">
        <v>8</v>
      </c>
      <c r="C51">
        <v>1045724</v>
      </c>
      <c r="D51" s="1">
        <v>4003980000</v>
      </c>
      <c r="E51">
        <v>198.98699999999999</v>
      </c>
      <c r="F51">
        <v>19.242000000000001</v>
      </c>
      <c r="G51">
        <v>19.895700000000001</v>
      </c>
      <c r="H51">
        <v>0.214976</v>
      </c>
      <c r="I51">
        <v>0.78502400000000006</v>
      </c>
    </row>
    <row r="52" spans="1:11" x14ac:dyDescent="0.2">
      <c r="A52" t="s">
        <v>32</v>
      </c>
      <c r="B52">
        <v>8</v>
      </c>
      <c r="C52">
        <v>7327330</v>
      </c>
      <c r="D52" s="1">
        <v>4003300000</v>
      </c>
      <c r="E52">
        <v>198.98699999999999</v>
      </c>
      <c r="F52">
        <v>2.7456700000000001</v>
      </c>
      <c r="G52">
        <v>13.1341</v>
      </c>
      <c r="H52">
        <v>0.235509</v>
      </c>
      <c r="I52">
        <v>0.76449100000000003</v>
      </c>
      <c r="K52" s="2">
        <f>(C52/C51)/(D52/D51)</f>
        <v>7.0081346696538338</v>
      </c>
    </row>
    <row r="53" spans="1:11" x14ac:dyDescent="0.2">
      <c r="A53" t="s">
        <v>40</v>
      </c>
      <c r="B53">
        <v>8</v>
      </c>
      <c r="C53">
        <v>6190950</v>
      </c>
      <c r="D53" s="1">
        <v>4001690000</v>
      </c>
      <c r="E53">
        <v>198.98699999999999</v>
      </c>
      <c r="F53">
        <v>3.2483499999999998</v>
      </c>
      <c r="G53">
        <v>16.437799999999999</v>
      </c>
      <c r="H53">
        <v>0.22419800000000001</v>
      </c>
      <c r="I53">
        <v>0.77580199999999999</v>
      </c>
      <c r="K53" s="2">
        <f>(C52/C53)/(D52/D53)</f>
        <v>1.1830790396951743</v>
      </c>
    </row>
    <row r="54" spans="1:11" x14ac:dyDescent="0.2">
      <c r="A54" t="s">
        <v>33</v>
      </c>
      <c r="B54">
        <v>8</v>
      </c>
      <c r="C54">
        <v>183</v>
      </c>
      <c r="D54" s="1">
        <v>4002650000</v>
      </c>
      <c r="E54" s="1">
        <v>10000000</v>
      </c>
      <c r="F54">
        <v>2.1872400000000001</v>
      </c>
      <c r="G54">
        <v>2.1857899999999999</v>
      </c>
      <c r="H54">
        <v>0.99750000000000005</v>
      </c>
      <c r="I54">
        <v>2.5000000000000001E-3</v>
      </c>
    </row>
    <row r="55" spans="1:11" x14ac:dyDescent="0.2">
      <c r="A55" t="s">
        <v>34</v>
      </c>
      <c r="B55">
        <v>8</v>
      </c>
      <c r="C55">
        <v>181</v>
      </c>
      <c r="D55" s="1">
        <v>4003930000</v>
      </c>
      <c r="E55" s="1">
        <v>10000000</v>
      </c>
      <c r="F55">
        <v>2.2121200000000001</v>
      </c>
      <c r="G55">
        <v>2.2044199999999998</v>
      </c>
      <c r="H55">
        <v>0.99749399999999999</v>
      </c>
      <c r="I55">
        <v>2.5062700000000001E-3</v>
      </c>
      <c r="K55" s="2">
        <f>(C55/C54)/(D55/D54)</f>
        <v>0.98875484617783804</v>
      </c>
    </row>
    <row r="56" spans="1:11" x14ac:dyDescent="0.2">
      <c r="A56" t="s">
        <v>41</v>
      </c>
      <c r="B56">
        <v>8</v>
      </c>
      <c r="C56">
        <v>179</v>
      </c>
      <c r="D56" s="1">
        <v>4003920000</v>
      </c>
      <c r="E56" s="1">
        <v>10000000</v>
      </c>
      <c r="F56">
        <v>2.2368299999999999</v>
      </c>
      <c r="G56">
        <v>2.2346400000000002</v>
      </c>
      <c r="H56">
        <v>0.99750000000000005</v>
      </c>
      <c r="I56">
        <v>2.5000000000000001E-3</v>
      </c>
      <c r="K56" s="2">
        <f>(C55/C56)/(D55/D56)</f>
        <v>1.0111706589058373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baseColWidth="10" defaultRowHeight="15" x14ac:dyDescent="0.2"/>
  <sheetData>
    <row r="1" spans="1:7" x14ac:dyDescent="0.2">
      <c r="B1" t="s">
        <v>18</v>
      </c>
      <c r="C1" t="s">
        <v>42</v>
      </c>
      <c r="D1" t="s">
        <v>19</v>
      </c>
      <c r="E1" t="s">
        <v>43</v>
      </c>
      <c r="F1" t="s">
        <v>17</v>
      </c>
      <c r="G1" t="s">
        <v>16</v>
      </c>
    </row>
    <row r="2" spans="1:7" x14ac:dyDescent="0.2">
      <c r="A2" t="s">
        <v>15</v>
      </c>
      <c r="B2" s="3">
        <v>1.0174700000000001</v>
      </c>
      <c r="C2" s="3">
        <v>0.98284899999999997</v>
      </c>
      <c r="D2" s="3">
        <v>0.99655499999999997</v>
      </c>
      <c r="E2" s="3">
        <v>1.0032099999999999</v>
      </c>
      <c r="F2" s="3">
        <v>1.03851</v>
      </c>
      <c r="G2" s="3">
        <v>0.99932799999999999</v>
      </c>
    </row>
    <row r="3" spans="1:7" x14ac:dyDescent="0.2">
      <c r="A3" t="s">
        <v>14</v>
      </c>
      <c r="B3" s="3">
        <v>1.2438199999999999</v>
      </c>
      <c r="C3" s="3">
        <v>1.1211199999999999</v>
      </c>
      <c r="D3" s="3">
        <v>1.09006</v>
      </c>
      <c r="E3" s="3">
        <v>1.5409999999999999</v>
      </c>
      <c r="F3" s="3">
        <v>0.98634699999999997</v>
      </c>
      <c r="G3" s="3">
        <v>1.0236400000000001</v>
      </c>
    </row>
    <row r="4" spans="1:7" x14ac:dyDescent="0.2">
      <c r="A4" t="s">
        <v>20</v>
      </c>
      <c r="B4" s="3">
        <v>1.0868899999999999</v>
      </c>
      <c r="C4" s="3">
        <v>1.2559400000000001</v>
      </c>
      <c r="D4" s="3">
        <v>3.48834</v>
      </c>
      <c r="E4" s="3">
        <v>1.4087000000000001</v>
      </c>
      <c r="F4" s="3">
        <v>1.0215700000000001</v>
      </c>
      <c r="G4" s="3">
        <v>1.01718</v>
      </c>
    </row>
    <row r="5" spans="1:7" x14ac:dyDescent="0.2">
      <c r="A5" t="s">
        <v>35</v>
      </c>
      <c r="B5" s="3">
        <v>1.2120500000000001</v>
      </c>
      <c r="C5" s="3">
        <v>1.0455000000000001</v>
      </c>
      <c r="D5" s="3">
        <v>88.110900000000001</v>
      </c>
      <c r="E5" s="3">
        <v>0.79110800000000003</v>
      </c>
      <c r="F5" s="3">
        <v>0.97511899999999996</v>
      </c>
      <c r="G5" s="3">
        <v>0.95883600000000002</v>
      </c>
    </row>
    <row r="6" spans="1:7" x14ac:dyDescent="0.2">
      <c r="A6" t="s">
        <v>21</v>
      </c>
      <c r="B6" s="3">
        <v>1.7622500000000001</v>
      </c>
      <c r="C6" s="3">
        <v>1.0849899999999999</v>
      </c>
      <c r="D6" s="3">
        <v>8.6161399999999997</v>
      </c>
      <c r="E6" s="3">
        <v>1.1596299999999999</v>
      </c>
      <c r="F6" s="3">
        <v>1.0591699999999999</v>
      </c>
      <c r="G6" s="3">
        <v>1.0465199999999999</v>
      </c>
    </row>
    <row r="7" spans="1:7" x14ac:dyDescent="0.2">
      <c r="A7" t="s">
        <v>22</v>
      </c>
      <c r="B7" s="3">
        <v>0.967723</v>
      </c>
      <c r="C7" s="3">
        <v>0.98927500000000002</v>
      </c>
      <c r="D7" s="3">
        <v>0.98223499999999997</v>
      </c>
      <c r="E7" s="3">
        <v>0.99985900000000005</v>
      </c>
      <c r="F7" s="3">
        <v>1.0150300000000001</v>
      </c>
      <c r="G7" s="3">
        <v>0.99900100000000003</v>
      </c>
    </row>
  </sheetData>
  <sortState columnSort="1" ref="B1:G7">
    <sortCondition ref="B1: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old data</vt:lpstr>
      <vt:lpstr>new data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Giroux</dc:creator>
  <cp:lastModifiedBy>Microsoft Office User</cp:lastModifiedBy>
  <cp:lastPrinted>2016-05-24T01:17:19Z</cp:lastPrinted>
  <dcterms:created xsi:type="dcterms:W3CDTF">2016-05-20T20:56:33Z</dcterms:created>
  <dcterms:modified xsi:type="dcterms:W3CDTF">2016-06-09T03:59:21Z</dcterms:modified>
</cp:coreProperties>
</file>