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5C5D0EAC-7B72-4A12-A3D2-10E0D38204AD}" xr6:coauthVersionLast="46" xr6:coauthVersionMax="46" xr10:uidLastSave="{00000000-0000-0000-0000-000000000000}"/>
  <bookViews>
    <workbookView xWindow="-120" yWindow="-120" windowWidth="29040" windowHeight="15840" xr2:uid="{63BFEB87-E6AF-444A-8877-D6E8288D5889}"/>
  </bookViews>
  <sheets>
    <sheet name="COMPRAS 2022" sheetId="1" r:id="rId1"/>
    <sheet name="COMPRAS 2023" sheetId="4" r:id="rId2"/>
    <sheet name="GASTOS" sheetId="2" r:id="rId3"/>
    <sheet name="VENTAS " sheetId="3" r:id="rId4"/>
    <sheet name="WALIKY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C184" i="1"/>
  <c r="E186" i="1" s="1"/>
  <c r="C155" i="1"/>
  <c r="E159" i="1" s="1"/>
  <c r="C119" i="1"/>
  <c r="E123" i="1" s="1"/>
  <c r="C92" i="1"/>
  <c r="E96" i="1" s="1"/>
  <c r="E64" i="1"/>
  <c r="E27" i="1"/>
  <c r="C23" i="1"/>
  <c r="C60" i="1"/>
</calcChain>
</file>

<file path=xl/sharedStrings.xml><?xml version="1.0" encoding="utf-8"?>
<sst xmlns="http://schemas.openxmlformats.org/spreadsheetml/2006/main" count="355" uniqueCount="198">
  <si>
    <t>Blister Cumple</t>
  </si>
  <si>
    <t xml:space="preserve">Vela </t>
  </si>
  <si>
    <t xml:space="preserve">Cortina </t>
  </si>
  <si>
    <t>Vela Topper</t>
  </si>
  <si>
    <t xml:space="preserve">Arcos </t>
  </si>
  <si>
    <t>Pesas</t>
  </si>
  <si>
    <t xml:space="preserve">Globos # 10 </t>
  </si>
  <si>
    <t>Paliglobo # 18</t>
  </si>
  <si>
    <t>Paliglobo # 10</t>
  </si>
  <si>
    <t xml:space="preserve">Globo Amor # 18 </t>
  </si>
  <si>
    <t>Globo Amor # 5</t>
  </si>
  <si>
    <t>Globo Corazon</t>
  </si>
  <si>
    <t>Inflador de Fiesta</t>
  </si>
  <si>
    <t xml:space="preserve">Trupan Diseños </t>
  </si>
  <si>
    <t>1/2 DOC</t>
  </si>
  <si>
    <t>250 Unid.</t>
  </si>
  <si>
    <t>104 Unid.</t>
  </si>
  <si>
    <t>1 DOC</t>
  </si>
  <si>
    <t>3 Unid.</t>
  </si>
  <si>
    <t>CIENTO</t>
  </si>
  <si>
    <t xml:space="preserve">CIENTO </t>
  </si>
  <si>
    <t xml:space="preserve">1 DOC </t>
  </si>
  <si>
    <t>50 Unid.</t>
  </si>
  <si>
    <t xml:space="preserve">Trupan c/Texto </t>
  </si>
  <si>
    <t>1 Unid.</t>
  </si>
  <si>
    <t xml:space="preserve">DESCRIPCION </t>
  </si>
  <si>
    <t>CANTIDAD</t>
  </si>
  <si>
    <t xml:space="preserve">COSTO X MAYOR </t>
  </si>
  <si>
    <t>Palitos selfie Amor</t>
  </si>
  <si>
    <t>Cajas 10 * 10</t>
  </si>
  <si>
    <t>Cajas 10 * 10 craft</t>
  </si>
  <si>
    <t>1 DOC.</t>
  </si>
  <si>
    <t xml:space="preserve">COMPRAS ABRIL 2022 </t>
  </si>
  <si>
    <t xml:space="preserve">Globo HB # 18 </t>
  </si>
  <si>
    <t>Banners Cumple</t>
  </si>
  <si>
    <t xml:space="preserve">Bouquet Madre  c/letra </t>
  </si>
  <si>
    <t xml:space="preserve">Bouquet Madre s/letra </t>
  </si>
  <si>
    <t xml:space="preserve">Velas Numeros </t>
  </si>
  <si>
    <t xml:space="preserve">Velas Estrellas </t>
  </si>
  <si>
    <t>Velas F. C</t>
  </si>
  <si>
    <t xml:space="preserve">Vela volcan </t>
  </si>
  <si>
    <t>Globo Numero Chico</t>
  </si>
  <si>
    <t>Globo Mama chico</t>
  </si>
  <si>
    <t>Paliglobo Chico</t>
  </si>
  <si>
    <t>Cortinas Cuadradas</t>
  </si>
  <si>
    <t>Blister F. C</t>
  </si>
  <si>
    <t>Blister Baby Shower</t>
  </si>
  <si>
    <t xml:space="preserve">Globo Letras </t>
  </si>
  <si>
    <t>Parantes d/Globo</t>
  </si>
  <si>
    <t>Manteles</t>
  </si>
  <si>
    <t>Caja 15*15</t>
  </si>
  <si>
    <t>Caja 10*10</t>
  </si>
  <si>
    <t xml:space="preserve">Tarjetas festivos </t>
  </si>
  <si>
    <t xml:space="preserve">Stickers Variados </t>
  </si>
  <si>
    <t>Trupan Corazon</t>
  </si>
  <si>
    <t>Trupan d / 3</t>
  </si>
  <si>
    <t xml:space="preserve">Globo Letra R </t>
  </si>
  <si>
    <t>Letras F.C corrido</t>
  </si>
  <si>
    <t>Mariposas decorativo</t>
  </si>
  <si>
    <t>Pizarra LED</t>
  </si>
  <si>
    <t>1/2  DOC</t>
  </si>
  <si>
    <t>50 Unid</t>
  </si>
  <si>
    <t>2 CIENTO</t>
  </si>
  <si>
    <t>4 Unid.</t>
  </si>
  <si>
    <t>25 Unid</t>
  </si>
  <si>
    <t>24 Unid</t>
  </si>
  <si>
    <t>1 Unid</t>
  </si>
  <si>
    <t>COSTO X MAYOR</t>
  </si>
  <si>
    <t>TOTAL</t>
  </si>
  <si>
    <t xml:space="preserve">AGREGADO PASAJES </t>
  </si>
  <si>
    <t xml:space="preserve">ENVIO </t>
  </si>
  <si>
    <t xml:space="preserve">TAXI </t>
  </si>
  <si>
    <t xml:space="preserve">COMPRAS </t>
  </si>
  <si>
    <t>COMPRAS</t>
  </si>
  <si>
    <t>COMPRAS MAYO 2022</t>
  </si>
  <si>
    <t>DESCRIPCION</t>
  </si>
  <si>
    <t xml:space="preserve">Stickers Padre </t>
  </si>
  <si>
    <t>Paleta selfie papa</t>
  </si>
  <si>
    <t>Caja10*10</t>
  </si>
  <si>
    <t xml:space="preserve">Banners BTS </t>
  </si>
  <si>
    <t>Libreta BTS</t>
  </si>
  <si>
    <t xml:space="preserve">Sorpresa BTS </t>
  </si>
  <si>
    <t xml:space="preserve">Tattoo BTS </t>
  </si>
  <si>
    <t>Llaveros BTS</t>
  </si>
  <si>
    <t>Pinnes BTS</t>
  </si>
  <si>
    <t>Globo # 10 Padre</t>
  </si>
  <si>
    <t>Globo # 18 Padre</t>
  </si>
  <si>
    <t>Blister Padre</t>
  </si>
  <si>
    <t>Bouquet Padre</t>
  </si>
  <si>
    <t>Cortinas colores</t>
  </si>
  <si>
    <t xml:space="preserve">Posters </t>
  </si>
  <si>
    <t>Papel seda</t>
  </si>
  <si>
    <t xml:space="preserve">Letras LED </t>
  </si>
  <si>
    <t>1  DOC</t>
  </si>
  <si>
    <t>3 UNID</t>
  </si>
  <si>
    <t>20 Unid</t>
  </si>
  <si>
    <t>50 UNID</t>
  </si>
  <si>
    <t>2 Unid</t>
  </si>
  <si>
    <t>10 Unid</t>
  </si>
  <si>
    <t>3 Unid</t>
  </si>
  <si>
    <t>COMPRAS JUNIO 2022</t>
  </si>
  <si>
    <t>Blister Anives.Corrido</t>
  </si>
  <si>
    <t>Libretas BTS</t>
  </si>
  <si>
    <t>Block stickers BTS</t>
  </si>
  <si>
    <t xml:space="preserve">Stickers Variado </t>
  </si>
  <si>
    <t>Personajes Globo  #18</t>
  </si>
  <si>
    <t>Globo camiseta #10</t>
  </si>
  <si>
    <t>Banners</t>
  </si>
  <si>
    <t>Bouquet Infantil</t>
  </si>
  <si>
    <t xml:space="preserve">Globo Letra Y </t>
  </si>
  <si>
    <t>Caja 10*10 craft</t>
  </si>
  <si>
    <t>Caja 20*20</t>
  </si>
  <si>
    <t>Caja 15*15  color</t>
  </si>
  <si>
    <t>Caja 20*20 craft</t>
  </si>
  <si>
    <t xml:space="preserve">Globo corona </t>
  </si>
  <si>
    <t>Globo F.C #18</t>
  </si>
  <si>
    <t xml:space="preserve">Globo Estrella </t>
  </si>
  <si>
    <t>Vela Corona</t>
  </si>
  <si>
    <t xml:space="preserve">Vela Estrella </t>
  </si>
  <si>
    <t xml:space="preserve">AGREGADO PASAJE </t>
  </si>
  <si>
    <t>ENVIO</t>
  </si>
  <si>
    <t xml:space="preserve">TOTAL </t>
  </si>
  <si>
    <t>COMPRAS OCTUBRE  2022</t>
  </si>
  <si>
    <t xml:space="preserve">CANTIDAD </t>
  </si>
  <si>
    <t xml:space="preserve">Alcancias </t>
  </si>
  <si>
    <t>Manteles temat.</t>
  </si>
  <si>
    <t xml:space="preserve">Cortinas Pastel </t>
  </si>
  <si>
    <t xml:space="preserve">Cortinas </t>
  </si>
  <si>
    <t>Bouquet</t>
  </si>
  <si>
    <t>Arcos Niños c/ luces</t>
  </si>
  <si>
    <t>A4 Vinil Copa</t>
  </si>
  <si>
    <t xml:space="preserve">A4 Vinil Globo </t>
  </si>
  <si>
    <t>Copa Gin</t>
  </si>
  <si>
    <t>Stickers Variado</t>
  </si>
  <si>
    <t>Sorpresa BTS</t>
  </si>
  <si>
    <t>Inflador</t>
  </si>
  <si>
    <t xml:space="preserve">Globo Latex </t>
  </si>
  <si>
    <t>Letra y Numero LED</t>
  </si>
  <si>
    <t>Letra Fucsia</t>
  </si>
  <si>
    <t>Luces LED CIRCULAR</t>
  </si>
  <si>
    <t xml:space="preserve">Floreros Decorativos </t>
  </si>
  <si>
    <t xml:space="preserve">Letra colgante </t>
  </si>
  <si>
    <t>Globo Surtido #18</t>
  </si>
  <si>
    <t>Letra LED Blanco</t>
  </si>
  <si>
    <t>Luces LED Pequeño</t>
  </si>
  <si>
    <t>4 Unid</t>
  </si>
  <si>
    <t>?</t>
  </si>
  <si>
    <t>?}</t>
  </si>
  <si>
    <t>COMPRAS DICIEMBRE 2022</t>
  </si>
  <si>
    <t xml:space="preserve">Sailor Moon </t>
  </si>
  <si>
    <t>Huevitos Escritorio</t>
  </si>
  <si>
    <t>Tachitos Kawai</t>
  </si>
  <si>
    <t>Tomatodo chico</t>
  </si>
  <si>
    <t>Tomatodo Grande</t>
  </si>
  <si>
    <t>Camara</t>
  </si>
  <si>
    <t>Paleta</t>
  </si>
  <si>
    <t>Ganchos c/ Luces</t>
  </si>
  <si>
    <t>Oso  2d</t>
  </si>
  <si>
    <t>Vaso Magico</t>
  </si>
  <si>
    <t>Escandaloso Tomatodo</t>
  </si>
  <si>
    <t xml:space="preserve">Alcancia </t>
  </si>
  <si>
    <t>Caja 24*29</t>
  </si>
  <si>
    <t>Caja 25*25*45</t>
  </si>
  <si>
    <t xml:space="preserve">Caja 10*10 </t>
  </si>
  <si>
    <t xml:space="preserve">Vasos c/ Luces </t>
  </si>
  <si>
    <t>TAXI</t>
  </si>
  <si>
    <t>X 2</t>
  </si>
  <si>
    <t>AGREGADO PASAJE</t>
  </si>
  <si>
    <t>COMPRAS ENERO 2023</t>
  </si>
  <si>
    <t xml:space="preserve">Set Caja Negra </t>
  </si>
  <si>
    <t xml:space="preserve">Set Caja Corazon </t>
  </si>
  <si>
    <t>Tarjetas Amor</t>
  </si>
  <si>
    <t>Tarjeta Cumpleaños</t>
  </si>
  <si>
    <t>Mayo</t>
  </si>
  <si>
    <t>Diciembre</t>
  </si>
  <si>
    <t>GASTOS 2023</t>
  </si>
  <si>
    <t>VENTAS 2023</t>
  </si>
  <si>
    <t>Febrero</t>
  </si>
  <si>
    <t>Abril</t>
  </si>
  <si>
    <t>Junio</t>
  </si>
  <si>
    <t>Octubre</t>
  </si>
  <si>
    <t xml:space="preserve">COMPRAS FEBRERO 2022      GLOBERIA </t>
  </si>
  <si>
    <t>SUBLIMADORA TAZAS</t>
  </si>
  <si>
    <t xml:space="preserve"> PLOTTER </t>
  </si>
  <si>
    <t>TAZAS BLANCAS  11 ONZ</t>
  </si>
  <si>
    <t>PAPEL SUBLIMADO  A4</t>
  </si>
  <si>
    <t xml:space="preserve">CINTA TERMICA </t>
  </si>
  <si>
    <t>TINTA SUBLIMADO  MAGENTA</t>
  </si>
  <si>
    <t>TINTA SUBLIMADO YELLOW</t>
  </si>
  <si>
    <t>TINTA SUBLIMADO  CYAN</t>
  </si>
  <si>
    <t>TINTA SUBLIMADO NEGRO</t>
  </si>
  <si>
    <t>WALIKY 2023</t>
  </si>
  <si>
    <t>CANT</t>
  </si>
  <si>
    <t>P. UNITARIO</t>
  </si>
  <si>
    <t xml:space="preserve"> IMPORTE</t>
  </si>
  <si>
    <t>TAZAS BLANCAS 11 ONZ</t>
  </si>
  <si>
    <t xml:space="preserve">COMPRAS  TAZAS </t>
  </si>
  <si>
    <t xml:space="preserve">VENTAS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</si>
</sst>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S/&quot;\ #,##0.00;[Red]\-&quot;S/&quot;\ #,##0.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 Black"/>
      <family val="2"/>
    </font>
    <font>
      <sz val="11"/>
      <color theme="1"/>
      <name val="Agency FB"/>
      <family val="2"/>
    </font>
    <font>
      <b/>
      <sz val="18"/>
      <color theme="1"/>
      <name val="Arial Rounded MT Bold"/>
      <family val="2"/>
    </font>
    <font>
      <b/>
      <sz val="10"/>
      <color theme="1"/>
      <name val="Arial Black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8"/>
      <color theme="1"/>
      <name val="Arial Rounded MT Bold"/>
      <family val="2"/>
    </font>
    <font>
      <sz val="20"/>
      <color theme="1"/>
      <name val="Arial Rounded MT Bold"/>
      <family val="2"/>
    </font>
    <font>
      <b/>
      <sz val="20"/>
      <color theme="1"/>
      <name val="Arial Rounded MT Bold"/>
      <family val="2"/>
    </font>
    <font>
      <sz val="8"/>
      <name val="Calibri"/>
      <family val="2"/>
      <scheme val="minor"/>
    </font>
    <font>
      <b/>
      <sz val="12"/>
      <color theme="1"/>
      <name val="Arial Rounded MT Bold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Arial Rounded MT Bold"/>
      <family val="2"/>
    </font>
    <font>
      <b/>
      <sz val="10"/>
      <color theme="1"/>
      <name val="Arial Rounded MT Bold"/>
      <family val="2"/>
    </font>
    <font>
      <sz val="9"/>
      <color theme="1"/>
      <name val="Arial Rounded MT Bold"/>
      <family val="2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2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8" fontId="0" fillId="0" borderId="0" xfId="0" applyNumberForma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/>
    <xf numFmtId="8" fontId="1" fillId="0" borderId="0" xfId="0" applyNumberFormat="1" applyFont="1"/>
    <xf numFmtId="8" fontId="0" fillId="0" borderId="0" xfId="0" applyNumberFormat="1" applyAlignment="1">
      <alignment horizontal="right"/>
    </xf>
    <xf numFmtId="8" fontId="9" fillId="0" borderId="0" xfId="0" applyNumberFormat="1" applyFont="1"/>
    <xf numFmtId="0" fontId="9" fillId="0" borderId="0" xfId="0" applyFont="1" applyAlignment="1">
      <alignment horizontal="center"/>
    </xf>
    <xf numFmtId="8" fontId="10" fillId="0" borderId="0" xfId="0" applyNumberFormat="1" applyFont="1"/>
    <xf numFmtId="8" fontId="4" fillId="0" borderId="0" xfId="0" applyNumberFormat="1" applyFont="1"/>
    <xf numFmtId="0" fontId="2" fillId="0" borderId="0" xfId="0" applyFont="1"/>
    <xf numFmtId="0" fontId="3" fillId="0" borderId="0" xfId="0" applyFont="1"/>
    <xf numFmtId="0" fontId="7" fillId="0" borderId="0" xfId="0" applyFont="1"/>
    <xf numFmtId="0" fontId="12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8" fontId="0" fillId="0" borderId="0" xfId="0" applyNumberFormat="1" applyFont="1"/>
    <xf numFmtId="8" fontId="0" fillId="0" borderId="0" xfId="0" applyNumberFormat="1" applyFont="1" applyAlignment="1">
      <alignment horizontal="center"/>
    </xf>
    <xf numFmtId="8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Border="1"/>
    <xf numFmtId="0" fontId="1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8" fontId="0" fillId="0" borderId="0" xfId="0" applyNumberFormat="1" applyFont="1" applyBorder="1" applyAlignment="1">
      <alignment horizontal="center"/>
    </xf>
    <xf numFmtId="8" fontId="9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6" fillId="0" borderId="0" xfId="0" applyFont="1"/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/>
    <xf numFmtId="0" fontId="23" fillId="0" borderId="0" xfId="0" applyFont="1"/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26</xdr:row>
      <xdr:rowOff>142875</xdr:rowOff>
    </xdr:from>
    <xdr:to>
      <xdr:col>3</xdr:col>
      <xdr:colOff>962025</xdr:colOff>
      <xdr:row>26</xdr:row>
      <xdr:rowOff>152400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4527FCB9-DDB7-48C0-8491-32F5056234F5}"/>
            </a:ext>
          </a:extLst>
        </xdr:cNvPr>
        <xdr:cNvCxnSpPr/>
      </xdr:nvCxnSpPr>
      <xdr:spPr>
        <a:xfrm>
          <a:off x="3733800" y="5467350"/>
          <a:ext cx="6953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63</xdr:row>
      <xdr:rowOff>85725</xdr:rowOff>
    </xdr:from>
    <xdr:to>
      <xdr:col>3</xdr:col>
      <xdr:colOff>990600</xdr:colOff>
      <xdr:row>63</xdr:row>
      <xdr:rowOff>95250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B9D54D45-F511-4099-A323-BBC09BF9D719}"/>
            </a:ext>
          </a:extLst>
        </xdr:cNvPr>
        <xdr:cNvCxnSpPr/>
      </xdr:nvCxnSpPr>
      <xdr:spPr>
        <a:xfrm flipV="1">
          <a:off x="3705225" y="12877800"/>
          <a:ext cx="752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95</xdr:row>
      <xdr:rowOff>95250</xdr:rowOff>
    </xdr:from>
    <xdr:to>
      <xdr:col>3</xdr:col>
      <xdr:colOff>1152525</xdr:colOff>
      <xdr:row>95</xdr:row>
      <xdr:rowOff>95250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8A5ECA7F-23A3-4BEC-8F9C-1A5DE0F1AA6A}"/>
            </a:ext>
          </a:extLst>
        </xdr:cNvPr>
        <xdr:cNvCxnSpPr/>
      </xdr:nvCxnSpPr>
      <xdr:spPr>
        <a:xfrm>
          <a:off x="3581400" y="5343525"/>
          <a:ext cx="866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122</xdr:row>
      <xdr:rowOff>95250</xdr:rowOff>
    </xdr:from>
    <xdr:to>
      <xdr:col>3</xdr:col>
      <xdr:colOff>1085850</xdr:colOff>
      <xdr:row>122</xdr:row>
      <xdr:rowOff>104775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697A221-0230-47A6-ADED-C730DF732E2D}"/>
            </a:ext>
          </a:extLst>
        </xdr:cNvPr>
        <xdr:cNvCxnSpPr/>
      </xdr:nvCxnSpPr>
      <xdr:spPr>
        <a:xfrm flipV="1">
          <a:off x="3514725" y="10610850"/>
          <a:ext cx="866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158</xdr:row>
      <xdr:rowOff>114300</xdr:rowOff>
    </xdr:from>
    <xdr:to>
      <xdr:col>3</xdr:col>
      <xdr:colOff>1019175</xdr:colOff>
      <xdr:row>158</xdr:row>
      <xdr:rowOff>123825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4A2DB2EE-7894-4101-9494-0DAE1D424543}"/>
            </a:ext>
          </a:extLst>
        </xdr:cNvPr>
        <xdr:cNvCxnSpPr/>
      </xdr:nvCxnSpPr>
      <xdr:spPr>
        <a:xfrm flipV="1">
          <a:off x="3648075" y="6496050"/>
          <a:ext cx="6667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185</xdr:row>
      <xdr:rowOff>104775</xdr:rowOff>
    </xdr:from>
    <xdr:to>
      <xdr:col>3</xdr:col>
      <xdr:colOff>942975</xdr:colOff>
      <xdr:row>185</xdr:row>
      <xdr:rowOff>104775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896AD860-3EBC-4041-B9CB-99049B55A093}"/>
            </a:ext>
          </a:extLst>
        </xdr:cNvPr>
        <xdr:cNvCxnSpPr/>
      </xdr:nvCxnSpPr>
      <xdr:spPr>
        <a:xfrm>
          <a:off x="3629025" y="11782425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0D229-2E95-4606-BB42-F42E5207C203}">
  <dimension ref="A2:O186"/>
  <sheetViews>
    <sheetView tabSelected="1" workbookViewId="0">
      <selection activeCell="G164" sqref="G164"/>
    </sheetView>
  </sheetViews>
  <sheetFormatPr baseColWidth="10" defaultRowHeight="15" x14ac:dyDescent="0.25"/>
  <cols>
    <col min="1" max="1" width="22.28515625" customWidth="1"/>
    <col min="2" max="2" width="13.140625" customWidth="1"/>
    <col min="3" max="3" width="16.5703125" customWidth="1"/>
    <col min="4" max="4" width="16.7109375" customWidth="1"/>
    <col min="5" max="5" width="13.42578125" bestFit="1" customWidth="1"/>
    <col min="7" max="7" width="19.5703125" customWidth="1"/>
    <col min="13" max="13" width="11.7109375" bestFit="1" customWidth="1"/>
  </cols>
  <sheetData>
    <row r="2" spans="1:15" ht="33" customHeight="1" x14ac:dyDescent="0.5">
      <c r="B2" s="1" t="s">
        <v>181</v>
      </c>
      <c r="E2" s="2"/>
    </row>
    <row r="3" spans="1:15" ht="25.5" customHeight="1" x14ac:dyDescent="0.35">
      <c r="A3" s="6" t="s">
        <v>25</v>
      </c>
      <c r="B3" s="6" t="s">
        <v>26</v>
      </c>
      <c r="C3" s="6" t="s">
        <v>27</v>
      </c>
      <c r="D3" s="6"/>
      <c r="F3" s="6"/>
      <c r="G3" s="6"/>
      <c r="L3" s="42" t="s">
        <v>72</v>
      </c>
      <c r="M3" s="34">
        <v>2022</v>
      </c>
      <c r="O3" s="15"/>
    </row>
    <row r="4" spans="1:15" x14ac:dyDescent="0.25">
      <c r="A4" s="2" t="s">
        <v>0</v>
      </c>
      <c r="B4" s="2" t="s">
        <v>14</v>
      </c>
      <c r="C4" s="4">
        <v>24</v>
      </c>
      <c r="L4" t="s">
        <v>177</v>
      </c>
      <c r="M4" s="24">
        <v>546</v>
      </c>
    </row>
    <row r="5" spans="1:15" x14ac:dyDescent="0.25">
      <c r="A5" s="2" t="s">
        <v>1</v>
      </c>
      <c r="B5" s="2" t="s">
        <v>15</v>
      </c>
      <c r="C5" s="4">
        <v>8</v>
      </c>
      <c r="G5" s="2"/>
      <c r="L5" t="s">
        <v>178</v>
      </c>
      <c r="M5" s="4">
        <v>890.4</v>
      </c>
    </row>
    <row r="6" spans="1:15" x14ac:dyDescent="0.25">
      <c r="A6" s="2" t="s">
        <v>1</v>
      </c>
      <c r="B6" s="2" t="s">
        <v>16</v>
      </c>
      <c r="C6" s="4">
        <v>26</v>
      </c>
      <c r="L6" t="s">
        <v>173</v>
      </c>
      <c r="M6" s="4">
        <v>382.5</v>
      </c>
    </row>
    <row r="7" spans="1:15" ht="22.5" x14ac:dyDescent="0.3">
      <c r="A7" s="2" t="s">
        <v>2</v>
      </c>
      <c r="B7" s="2" t="s">
        <v>17</v>
      </c>
      <c r="C7" s="4">
        <v>30</v>
      </c>
      <c r="J7" s="28"/>
      <c r="K7" s="29"/>
      <c r="L7" t="s">
        <v>179</v>
      </c>
      <c r="M7" s="4">
        <v>480</v>
      </c>
    </row>
    <row r="8" spans="1:15" x14ac:dyDescent="0.25">
      <c r="A8" s="2" t="s">
        <v>3</v>
      </c>
      <c r="B8" s="3" t="s">
        <v>18</v>
      </c>
      <c r="C8" s="4">
        <v>18</v>
      </c>
      <c r="J8" s="28"/>
      <c r="K8" s="28"/>
      <c r="L8" t="s">
        <v>180</v>
      </c>
      <c r="M8" s="4">
        <v>670.5</v>
      </c>
    </row>
    <row r="9" spans="1:15" x14ac:dyDescent="0.25">
      <c r="A9" s="2" t="s">
        <v>4</v>
      </c>
      <c r="B9" s="2" t="s">
        <v>17</v>
      </c>
      <c r="C9" s="4">
        <v>180</v>
      </c>
      <c r="J9" s="30"/>
      <c r="K9" s="30"/>
      <c r="L9" t="s">
        <v>174</v>
      </c>
      <c r="M9" s="4">
        <v>287.5</v>
      </c>
    </row>
    <row r="10" spans="1:15" ht="15.75" x14ac:dyDescent="0.25">
      <c r="A10" s="2" t="s">
        <v>5</v>
      </c>
      <c r="B10" s="2" t="s">
        <v>17</v>
      </c>
      <c r="C10" s="4">
        <v>20</v>
      </c>
      <c r="J10" s="31"/>
      <c r="K10" s="32"/>
      <c r="L10" s="8" t="s">
        <v>121</v>
      </c>
      <c r="M10" s="11">
        <f>M4+M5+M6+M7+M8+M9</f>
        <v>3256.9</v>
      </c>
    </row>
    <row r="11" spans="1:15" ht="15.75" x14ac:dyDescent="0.25">
      <c r="A11" s="2" t="s">
        <v>6</v>
      </c>
      <c r="B11" s="2" t="s">
        <v>17</v>
      </c>
      <c r="C11" s="4">
        <v>35</v>
      </c>
      <c r="J11" s="31"/>
      <c r="K11" s="32"/>
    </row>
    <row r="12" spans="1:15" ht="15.75" x14ac:dyDescent="0.25">
      <c r="A12" s="2" t="s">
        <v>7</v>
      </c>
      <c r="B12" s="2" t="s">
        <v>19</v>
      </c>
      <c r="C12" s="4">
        <v>20</v>
      </c>
      <c r="J12" s="31"/>
      <c r="K12" s="32"/>
    </row>
    <row r="13" spans="1:15" ht="15.75" x14ac:dyDescent="0.25">
      <c r="A13" s="2" t="s">
        <v>8</v>
      </c>
      <c r="B13" s="2" t="s">
        <v>20</v>
      </c>
      <c r="C13" s="4">
        <v>12</v>
      </c>
      <c r="J13" s="31"/>
      <c r="K13" s="32"/>
      <c r="L13" s="36" t="s">
        <v>197</v>
      </c>
      <c r="M13" s="21">
        <v>2022</v>
      </c>
    </row>
    <row r="14" spans="1:15" ht="15.75" x14ac:dyDescent="0.25">
      <c r="A14" s="2" t="s">
        <v>28</v>
      </c>
      <c r="B14" s="2" t="s">
        <v>21</v>
      </c>
      <c r="C14" s="4">
        <v>6</v>
      </c>
      <c r="J14" s="31"/>
      <c r="K14" s="32"/>
      <c r="L14" t="s">
        <v>146</v>
      </c>
    </row>
    <row r="15" spans="1:15" ht="15.75" x14ac:dyDescent="0.25">
      <c r="A15" s="2" t="s">
        <v>9</v>
      </c>
      <c r="B15" s="2" t="s">
        <v>22</v>
      </c>
      <c r="C15" s="4">
        <v>30</v>
      </c>
      <c r="J15" s="31"/>
      <c r="K15" s="32"/>
    </row>
    <row r="16" spans="1:15" ht="15.75" x14ac:dyDescent="0.25">
      <c r="A16" s="2" t="s">
        <v>10</v>
      </c>
      <c r="B16" s="2" t="s">
        <v>22</v>
      </c>
      <c r="C16" s="4">
        <v>15</v>
      </c>
      <c r="J16" s="30"/>
      <c r="K16" s="33"/>
    </row>
    <row r="17" spans="1:7" x14ac:dyDescent="0.25">
      <c r="A17" s="2" t="s">
        <v>11</v>
      </c>
      <c r="B17" s="2" t="s">
        <v>20</v>
      </c>
      <c r="C17" s="4">
        <v>25</v>
      </c>
    </row>
    <row r="18" spans="1:7" x14ac:dyDescent="0.25">
      <c r="A18" s="2" t="s">
        <v>12</v>
      </c>
      <c r="B18" s="2" t="s">
        <v>14</v>
      </c>
      <c r="C18" s="4">
        <v>21</v>
      </c>
    </row>
    <row r="19" spans="1:7" x14ac:dyDescent="0.25">
      <c r="A19" s="2" t="s">
        <v>13</v>
      </c>
      <c r="B19" s="2" t="s">
        <v>18</v>
      </c>
      <c r="C19" s="4">
        <v>30</v>
      </c>
    </row>
    <row r="20" spans="1:7" x14ac:dyDescent="0.25">
      <c r="A20" s="2" t="s">
        <v>23</v>
      </c>
      <c r="B20" s="2" t="s">
        <v>24</v>
      </c>
      <c r="C20" s="10">
        <v>8</v>
      </c>
    </row>
    <row r="21" spans="1:7" x14ac:dyDescent="0.25">
      <c r="A21" s="5" t="s">
        <v>29</v>
      </c>
      <c r="B21" s="2" t="s">
        <v>31</v>
      </c>
      <c r="C21" s="4">
        <v>26</v>
      </c>
    </row>
    <row r="22" spans="1:7" x14ac:dyDescent="0.25">
      <c r="A22" s="5" t="s">
        <v>30</v>
      </c>
      <c r="B22" s="2" t="s">
        <v>14</v>
      </c>
      <c r="C22" s="4">
        <v>12</v>
      </c>
    </row>
    <row r="23" spans="1:7" ht="15.75" x14ac:dyDescent="0.25">
      <c r="A23" s="6" t="s">
        <v>72</v>
      </c>
      <c r="B23" s="12" t="s">
        <v>68</v>
      </c>
      <c r="C23" s="11">
        <f>C4+C5+C6+C7+C8+C9+C10+C11+C12+C13+C14+C15+C16+C17+C18+C19+C22+C21+C20</f>
        <v>546</v>
      </c>
    </row>
    <row r="25" spans="1:7" x14ac:dyDescent="0.25">
      <c r="A25" s="8" t="s">
        <v>69</v>
      </c>
      <c r="C25" s="4">
        <v>20</v>
      </c>
    </row>
    <row r="26" spans="1:7" x14ac:dyDescent="0.25">
      <c r="A26" s="8" t="s">
        <v>70</v>
      </c>
      <c r="C26" s="4">
        <v>20</v>
      </c>
    </row>
    <row r="27" spans="1:7" ht="18.75" x14ac:dyDescent="0.3">
      <c r="A27" s="8" t="s">
        <v>71</v>
      </c>
      <c r="C27" s="4">
        <v>10</v>
      </c>
      <c r="D27" s="13"/>
      <c r="E27" s="13">
        <f>C23+C25+C26+C27</f>
        <v>596</v>
      </c>
    </row>
    <row r="28" spans="1:7" ht="36.75" customHeight="1" x14ac:dyDescent="0.5">
      <c r="B28" s="1" t="s">
        <v>32</v>
      </c>
    </row>
    <row r="29" spans="1:7" ht="21.75" customHeight="1" x14ac:dyDescent="0.3">
      <c r="A29" s="6" t="s">
        <v>25</v>
      </c>
      <c r="B29" s="7" t="s">
        <v>26</v>
      </c>
      <c r="C29" s="6" t="s">
        <v>67</v>
      </c>
      <c r="D29" s="6"/>
      <c r="G29" s="6"/>
    </row>
    <row r="30" spans="1:7" x14ac:dyDescent="0.25">
      <c r="A30" s="2" t="s">
        <v>33</v>
      </c>
      <c r="B30" s="2" t="s">
        <v>20</v>
      </c>
      <c r="C30" s="4">
        <v>50</v>
      </c>
    </row>
    <row r="31" spans="1:7" x14ac:dyDescent="0.25">
      <c r="A31" s="2" t="s">
        <v>34</v>
      </c>
      <c r="B31" s="2" t="s">
        <v>17</v>
      </c>
      <c r="C31" s="4">
        <v>24</v>
      </c>
    </row>
    <row r="32" spans="1:7" x14ac:dyDescent="0.25">
      <c r="A32" s="2" t="s">
        <v>35</v>
      </c>
      <c r="B32" s="2" t="s">
        <v>60</v>
      </c>
      <c r="C32" s="4">
        <v>36</v>
      </c>
    </row>
    <row r="33" spans="1:3" x14ac:dyDescent="0.25">
      <c r="A33" s="2" t="s">
        <v>36</v>
      </c>
      <c r="B33" s="2" t="s">
        <v>14</v>
      </c>
      <c r="C33" s="4">
        <v>24</v>
      </c>
    </row>
    <row r="34" spans="1:3" x14ac:dyDescent="0.25">
      <c r="A34" s="2" t="s">
        <v>37</v>
      </c>
      <c r="B34" s="2" t="s">
        <v>17</v>
      </c>
      <c r="C34" s="4">
        <v>20</v>
      </c>
    </row>
    <row r="35" spans="1:3" x14ac:dyDescent="0.25">
      <c r="A35" s="2" t="s">
        <v>38</v>
      </c>
      <c r="B35" s="2" t="s">
        <v>14</v>
      </c>
      <c r="C35" s="4">
        <v>18</v>
      </c>
    </row>
    <row r="36" spans="1:3" x14ac:dyDescent="0.25">
      <c r="A36" s="2" t="s">
        <v>39</v>
      </c>
      <c r="B36" s="2" t="s">
        <v>14</v>
      </c>
      <c r="C36" s="4">
        <v>21</v>
      </c>
    </row>
    <row r="37" spans="1:3" x14ac:dyDescent="0.25">
      <c r="A37" s="2" t="s">
        <v>40</v>
      </c>
      <c r="B37" s="2" t="s">
        <v>14</v>
      </c>
      <c r="C37" s="4">
        <v>36</v>
      </c>
    </row>
    <row r="38" spans="1:3" x14ac:dyDescent="0.25">
      <c r="A38" s="2" t="s">
        <v>41</v>
      </c>
      <c r="B38" s="2" t="s">
        <v>20</v>
      </c>
      <c r="C38" s="4">
        <v>50</v>
      </c>
    </row>
    <row r="39" spans="1:3" x14ac:dyDescent="0.25">
      <c r="A39" s="2" t="s">
        <v>42</v>
      </c>
      <c r="B39" s="2" t="s">
        <v>61</v>
      </c>
      <c r="C39" s="4">
        <v>20</v>
      </c>
    </row>
    <row r="40" spans="1:3" x14ac:dyDescent="0.25">
      <c r="A40" s="2" t="s">
        <v>43</v>
      </c>
      <c r="B40" s="2" t="s">
        <v>20</v>
      </c>
      <c r="C40" s="4">
        <v>6</v>
      </c>
    </row>
    <row r="41" spans="1:3" x14ac:dyDescent="0.25">
      <c r="A41" s="2" t="s">
        <v>44</v>
      </c>
      <c r="B41" s="2" t="s">
        <v>14</v>
      </c>
      <c r="C41" s="4">
        <v>21</v>
      </c>
    </row>
    <row r="42" spans="1:3" x14ac:dyDescent="0.25">
      <c r="A42" s="2" t="s">
        <v>45</v>
      </c>
      <c r="B42" s="2" t="s">
        <v>14</v>
      </c>
      <c r="C42" s="4">
        <v>21</v>
      </c>
    </row>
    <row r="43" spans="1:3" x14ac:dyDescent="0.25">
      <c r="A43" s="2" t="s">
        <v>46</v>
      </c>
      <c r="B43" s="2" t="s">
        <v>14</v>
      </c>
      <c r="C43" s="4">
        <v>27</v>
      </c>
    </row>
    <row r="44" spans="1:3" x14ac:dyDescent="0.25">
      <c r="A44" s="2" t="s">
        <v>47</v>
      </c>
      <c r="B44" s="2" t="s">
        <v>62</v>
      </c>
      <c r="C44" s="4">
        <v>100</v>
      </c>
    </row>
    <row r="45" spans="1:3" x14ac:dyDescent="0.25">
      <c r="A45" s="2" t="s">
        <v>48</v>
      </c>
      <c r="B45" s="2" t="s">
        <v>14</v>
      </c>
      <c r="C45" s="4">
        <v>48</v>
      </c>
    </row>
    <row r="46" spans="1:3" x14ac:dyDescent="0.25">
      <c r="A46" s="2" t="s">
        <v>49</v>
      </c>
      <c r="B46" s="2" t="s">
        <v>17</v>
      </c>
      <c r="C46" s="4">
        <v>42</v>
      </c>
    </row>
    <row r="47" spans="1:3" x14ac:dyDescent="0.25">
      <c r="A47" s="2" t="s">
        <v>50</v>
      </c>
      <c r="B47" s="2" t="s">
        <v>14</v>
      </c>
      <c r="C47" s="4">
        <v>22.5</v>
      </c>
    </row>
    <row r="48" spans="1:3" x14ac:dyDescent="0.25">
      <c r="A48" s="2" t="s">
        <v>51</v>
      </c>
      <c r="B48" s="2" t="s">
        <v>17</v>
      </c>
      <c r="C48" s="4">
        <v>22</v>
      </c>
    </row>
    <row r="49" spans="1:5" x14ac:dyDescent="0.25">
      <c r="A49" s="2" t="s">
        <v>52</v>
      </c>
      <c r="B49" s="2" t="s">
        <v>14</v>
      </c>
      <c r="C49" s="4">
        <v>12</v>
      </c>
    </row>
    <row r="50" spans="1:5" x14ac:dyDescent="0.25">
      <c r="A50" s="2" t="s">
        <v>53</v>
      </c>
      <c r="B50" s="2" t="s">
        <v>17</v>
      </c>
      <c r="C50" s="4">
        <v>10</v>
      </c>
    </row>
    <row r="51" spans="1:5" x14ac:dyDescent="0.25">
      <c r="A51" s="2" t="s">
        <v>54</v>
      </c>
      <c r="B51" s="2" t="s">
        <v>17</v>
      </c>
      <c r="C51" s="4">
        <v>30</v>
      </c>
    </row>
    <row r="52" spans="1:5" x14ac:dyDescent="0.25">
      <c r="A52" s="2" t="s">
        <v>55</v>
      </c>
      <c r="B52" s="2" t="s">
        <v>63</v>
      </c>
      <c r="C52" s="4">
        <v>32</v>
      </c>
    </row>
    <row r="53" spans="1:5" x14ac:dyDescent="0.25">
      <c r="A53" s="2" t="s">
        <v>47</v>
      </c>
      <c r="B53" s="2" t="s">
        <v>62</v>
      </c>
      <c r="C53" s="4">
        <v>100</v>
      </c>
    </row>
    <row r="54" spans="1:5" x14ac:dyDescent="0.25">
      <c r="A54" s="2" t="s">
        <v>56</v>
      </c>
      <c r="B54" s="2" t="s">
        <v>61</v>
      </c>
      <c r="C54" s="4">
        <v>17.5</v>
      </c>
    </row>
    <row r="55" spans="1:5" x14ac:dyDescent="0.25">
      <c r="A55" s="2" t="s">
        <v>5</v>
      </c>
      <c r="B55" s="2" t="s">
        <v>17</v>
      </c>
      <c r="C55" s="4">
        <v>18</v>
      </c>
    </row>
    <row r="56" spans="1:5" x14ac:dyDescent="0.25">
      <c r="A56" s="2" t="s">
        <v>57</v>
      </c>
      <c r="B56" s="2" t="s">
        <v>14</v>
      </c>
      <c r="C56" s="4">
        <v>14</v>
      </c>
    </row>
    <row r="57" spans="1:5" x14ac:dyDescent="0.25">
      <c r="A57" s="2" t="s">
        <v>53</v>
      </c>
      <c r="B57" s="2" t="s">
        <v>64</v>
      </c>
      <c r="C57" s="4">
        <v>22.4</v>
      </c>
    </row>
    <row r="58" spans="1:5" x14ac:dyDescent="0.25">
      <c r="A58" s="2" t="s">
        <v>58</v>
      </c>
      <c r="B58" s="2" t="s">
        <v>65</v>
      </c>
      <c r="C58" s="4">
        <v>6</v>
      </c>
    </row>
    <row r="59" spans="1:5" x14ac:dyDescent="0.25">
      <c r="A59" s="2" t="s">
        <v>59</v>
      </c>
      <c r="B59" s="2" t="s">
        <v>66</v>
      </c>
      <c r="C59" s="4">
        <v>20</v>
      </c>
    </row>
    <row r="60" spans="1:5" ht="15.75" x14ac:dyDescent="0.25">
      <c r="A60" s="12" t="s">
        <v>73</v>
      </c>
      <c r="B60" s="12" t="s">
        <v>68</v>
      </c>
      <c r="C60" s="11">
        <f>C30+C31+C32+C33+C34+C35+C36+C37+C38+C39+C40+C41+C42+C43+C44+C45+C46+C47+C48+C49+C50+C51+C52+C53+C54+C55+C56+C57+C58+C59</f>
        <v>890.4</v>
      </c>
    </row>
    <row r="62" spans="1:5" x14ac:dyDescent="0.25">
      <c r="A62" s="8" t="s">
        <v>69</v>
      </c>
      <c r="C62" s="4">
        <v>20</v>
      </c>
    </row>
    <row r="63" spans="1:5" x14ac:dyDescent="0.25">
      <c r="A63" s="8" t="s">
        <v>70</v>
      </c>
      <c r="C63" s="4">
        <v>20</v>
      </c>
    </row>
    <row r="64" spans="1:5" ht="21" x14ac:dyDescent="0.35">
      <c r="A64" s="8" t="s">
        <v>71</v>
      </c>
      <c r="C64" s="4">
        <v>10</v>
      </c>
      <c r="E64" s="14">
        <f>C60+C62+C63+C64</f>
        <v>940.4</v>
      </c>
    </row>
    <row r="69" spans="1:7" ht="22.5" x14ac:dyDescent="0.3">
      <c r="C69" s="17"/>
      <c r="D69" s="16"/>
    </row>
    <row r="70" spans="1:7" ht="22.5" x14ac:dyDescent="0.3">
      <c r="C70" s="17" t="s">
        <v>74</v>
      </c>
      <c r="D70" s="16"/>
    </row>
    <row r="72" spans="1:7" ht="17.25" customHeight="1" x14ac:dyDescent="0.25">
      <c r="A72" s="6" t="s">
        <v>75</v>
      </c>
      <c r="B72" s="6" t="s">
        <v>26</v>
      </c>
      <c r="C72" s="6" t="s">
        <v>67</v>
      </c>
      <c r="D72" s="6"/>
      <c r="G72" s="6"/>
    </row>
    <row r="73" spans="1:7" x14ac:dyDescent="0.25">
      <c r="A73" s="2" t="s">
        <v>76</v>
      </c>
      <c r="B73" s="2" t="s">
        <v>64</v>
      </c>
      <c r="C73" s="4">
        <v>20</v>
      </c>
    </row>
    <row r="74" spans="1:7" x14ac:dyDescent="0.25">
      <c r="A74" s="2" t="s">
        <v>77</v>
      </c>
      <c r="B74" s="2" t="s">
        <v>93</v>
      </c>
      <c r="C74" s="4">
        <v>5</v>
      </c>
    </row>
    <row r="75" spans="1:7" x14ac:dyDescent="0.25">
      <c r="A75" s="2" t="s">
        <v>50</v>
      </c>
      <c r="B75" s="2" t="s">
        <v>14</v>
      </c>
      <c r="C75" s="4">
        <v>18</v>
      </c>
    </row>
    <row r="76" spans="1:7" x14ac:dyDescent="0.25">
      <c r="A76" s="2" t="s">
        <v>78</v>
      </c>
      <c r="B76" s="2" t="s">
        <v>17</v>
      </c>
      <c r="C76" s="4">
        <v>22</v>
      </c>
    </row>
    <row r="77" spans="1:7" x14ac:dyDescent="0.25">
      <c r="A77" s="2" t="s">
        <v>79</v>
      </c>
      <c r="B77" s="2" t="s">
        <v>14</v>
      </c>
      <c r="C77" s="4">
        <v>18</v>
      </c>
    </row>
    <row r="78" spans="1:7" x14ac:dyDescent="0.25">
      <c r="A78" s="2" t="s">
        <v>80</v>
      </c>
      <c r="B78" s="2" t="s">
        <v>94</v>
      </c>
      <c r="C78" s="4">
        <v>19.5</v>
      </c>
    </row>
    <row r="79" spans="1:7" x14ac:dyDescent="0.25">
      <c r="A79" s="2" t="s">
        <v>81</v>
      </c>
      <c r="B79" s="2" t="s">
        <v>65</v>
      </c>
      <c r="C79" s="4">
        <v>18</v>
      </c>
    </row>
    <row r="80" spans="1:7" x14ac:dyDescent="0.25">
      <c r="A80" s="2" t="s">
        <v>82</v>
      </c>
      <c r="B80" s="2" t="s">
        <v>95</v>
      </c>
      <c r="C80" s="4">
        <v>8</v>
      </c>
    </row>
    <row r="81" spans="1:5" x14ac:dyDescent="0.25">
      <c r="A81" s="2" t="s">
        <v>83</v>
      </c>
      <c r="B81" s="2" t="s">
        <v>17</v>
      </c>
      <c r="C81" s="4">
        <v>7</v>
      </c>
    </row>
    <row r="82" spans="1:5" x14ac:dyDescent="0.25">
      <c r="A82" s="2" t="s">
        <v>84</v>
      </c>
      <c r="B82" s="2" t="s">
        <v>17</v>
      </c>
      <c r="C82" s="4">
        <v>7</v>
      </c>
    </row>
    <row r="83" spans="1:5" x14ac:dyDescent="0.25">
      <c r="A83" s="2" t="s">
        <v>85</v>
      </c>
      <c r="B83" s="2" t="s">
        <v>96</v>
      </c>
      <c r="C83" s="4">
        <v>20</v>
      </c>
    </row>
    <row r="84" spans="1:5" x14ac:dyDescent="0.25">
      <c r="A84" s="2" t="s">
        <v>86</v>
      </c>
      <c r="B84" s="2" t="s">
        <v>96</v>
      </c>
      <c r="C84" s="4">
        <v>30</v>
      </c>
    </row>
    <row r="85" spans="1:5" x14ac:dyDescent="0.25">
      <c r="A85" s="2" t="s">
        <v>87</v>
      </c>
      <c r="B85" s="2" t="s">
        <v>14</v>
      </c>
      <c r="C85" s="4">
        <v>21</v>
      </c>
    </row>
    <row r="86" spans="1:5" x14ac:dyDescent="0.25">
      <c r="A86" s="2" t="s">
        <v>88</v>
      </c>
      <c r="B86" s="2" t="s">
        <v>14</v>
      </c>
      <c r="C86" s="4">
        <v>30</v>
      </c>
    </row>
    <row r="87" spans="1:5" x14ac:dyDescent="0.25">
      <c r="A87" s="2" t="s">
        <v>89</v>
      </c>
      <c r="B87" s="2" t="s">
        <v>14</v>
      </c>
      <c r="C87" s="4">
        <v>18</v>
      </c>
    </row>
    <row r="88" spans="1:5" x14ac:dyDescent="0.25">
      <c r="A88" s="2" t="s">
        <v>59</v>
      </c>
      <c r="B88" s="2" t="s">
        <v>97</v>
      </c>
      <c r="C88" s="4">
        <v>40</v>
      </c>
    </row>
    <row r="89" spans="1:5" x14ac:dyDescent="0.25">
      <c r="A89" s="2" t="s">
        <v>90</v>
      </c>
      <c r="B89" s="2" t="s">
        <v>98</v>
      </c>
      <c r="C89" s="4">
        <v>40</v>
      </c>
    </row>
    <row r="90" spans="1:5" x14ac:dyDescent="0.25">
      <c r="A90" s="2" t="s">
        <v>91</v>
      </c>
      <c r="B90" s="2" t="s">
        <v>19</v>
      </c>
      <c r="C90" s="4">
        <v>14</v>
      </c>
    </row>
    <row r="91" spans="1:5" x14ac:dyDescent="0.25">
      <c r="A91" s="2" t="s">
        <v>92</v>
      </c>
      <c r="B91" s="2" t="s">
        <v>99</v>
      </c>
      <c r="C91" s="4">
        <v>27</v>
      </c>
    </row>
    <row r="92" spans="1:5" ht="15.75" x14ac:dyDescent="0.25">
      <c r="A92" s="6" t="s">
        <v>72</v>
      </c>
      <c r="B92" s="6" t="s">
        <v>121</v>
      </c>
      <c r="C92" s="11">
        <f>C73+C74+C75+C76+C77+C78+C79+C80+C81+C82+C83+C84+C85+C86+C87+C88+C89+C90+C91</f>
        <v>382.5</v>
      </c>
    </row>
    <row r="94" spans="1:5" x14ac:dyDescent="0.25">
      <c r="A94" s="6" t="s">
        <v>119</v>
      </c>
      <c r="C94" s="4">
        <v>20</v>
      </c>
    </row>
    <row r="95" spans="1:5" x14ac:dyDescent="0.25">
      <c r="A95" s="6" t="s">
        <v>120</v>
      </c>
      <c r="C95" s="4">
        <v>20</v>
      </c>
    </row>
    <row r="96" spans="1:5" ht="15.75" x14ac:dyDescent="0.25">
      <c r="A96" s="6" t="s">
        <v>71</v>
      </c>
      <c r="C96" s="4">
        <v>10</v>
      </c>
      <c r="E96" s="11">
        <f>C92+C94+C95+C96</f>
        <v>432.5</v>
      </c>
    </row>
    <row r="97" spans="1:7" x14ac:dyDescent="0.25">
      <c r="A97" s="8"/>
    </row>
    <row r="98" spans="1:7" ht="22.5" x14ac:dyDescent="0.3">
      <c r="C98" s="17" t="s">
        <v>100</v>
      </c>
    </row>
    <row r="100" spans="1:7" ht="20.25" customHeight="1" x14ac:dyDescent="0.25">
      <c r="A100" s="6" t="s">
        <v>25</v>
      </c>
      <c r="B100" s="6" t="s">
        <v>26</v>
      </c>
      <c r="C100" s="6" t="s">
        <v>27</v>
      </c>
      <c r="D100" s="6"/>
      <c r="G100" s="6"/>
    </row>
    <row r="101" spans="1:7" x14ac:dyDescent="0.25">
      <c r="A101" s="2" t="s">
        <v>101</v>
      </c>
      <c r="B101" s="2" t="s">
        <v>14</v>
      </c>
      <c r="C101" s="4">
        <v>21</v>
      </c>
    </row>
    <row r="102" spans="1:7" x14ac:dyDescent="0.25">
      <c r="A102" s="2" t="s">
        <v>102</v>
      </c>
      <c r="B102" s="2" t="s">
        <v>98</v>
      </c>
      <c r="C102" s="4">
        <v>65</v>
      </c>
    </row>
    <row r="103" spans="1:7" x14ac:dyDescent="0.25">
      <c r="A103" s="2" t="s">
        <v>103</v>
      </c>
      <c r="B103" s="2" t="s">
        <v>14</v>
      </c>
      <c r="C103" s="4">
        <v>15</v>
      </c>
    </row>
    <row r="104" spans="1:7" x14ac:dyDescent="0.25">
      <c r="A104" s="2" t="s">
        <v>104</v>
      </c>
      <c r="B104" s="2" t="s">
        <v>17</v>
      </c>
      <c r="C104" s="4">
        <v>10</v>
      </c>
    </row>
    <row r="105" spans="1:7" x14ac:dyDescent="0.25">
      <c r="A105" s="2" t="s">
        <v>105</v>
      </c>
      <c r="B105" s="2" t="s">
        <v>61</v>
      </c>
      <c r="C105" s="4">
        <v>42.5</v>
      </c>
    </row>
    <row r="106" spans="1:7" x14ac:dyDescent="0.25">
      <c r="A106" s="2" t="s">
        <v>106</v>
      </c>
      <c r="B106" s="2" t="s">
        <v>61</v>
      </c>
      <c r="C106" s="4">
        <v>30</v>
      </c>
    </row>
    <row r="107" spans="1:7" x14ac:dyDescent="0.25">
      <c r="A107" s="2" t="s">
        <v>107</v>
      </c>
      <c r="B107" s="2" t="s">
        <v>17</v>
      </c>
      <c r="C107" s="4">
        <v>24</v>
      </c>
    </row>
    <row r="108" spans="1:7" x14ac:dyDescent="0.25">
      <c r="A108" s="2" t="s">
        <v>108</v>
      </c>
      <c r="B108" s="2" t="s">
        <v>17</v>
      </c>
      <c r="C108" s="4">
        <v>48</v>
      </c>
    </row>
    <row r="109" spans="1:7" x14ac:dyDescent="0.25">
      <c r="A109" s="2" t="s">
        <v>109</v>
      </c>
      <c r="B109" s="2" t="s">
        <v>61</v>
      </c>
      <c r="C109" s="4">
        <v>20</v>
      </c>
    </row>
    <row r="110" spans="1:7" x14ac:dyDescent="0.25">
      <c r="A110" s="2" t="s">
        <v>108</v>
      </c>
      <c r="B110" s="2" t="s">
        <v>66</v>
      </c>
      <c r="C110" s="4">
        <v>4</v>
      </c>
    </row>
    <row r="111" spans="1:7" x14ac:dyDescent="0.25">
      <c r="A111" s="2" t="s">
        <v>110</v>
      </c>
      <c r="B111" s="2" t="s">
        <v>14</v>
      </c>
      <c r="C111" s="4">
        <v>12.5</v>
      </c>
    </row>
    <row r="112" spans="1:7" x14ac:dyDescent="0.25">
      <c r="A112" s="2" t="s">
        <v>112</v>
      </c>
      <c r="B112" s="2" t="s">
        <v>14</v>
      </c>
      <c r="C112" s="4">
        <v>22.5</v>
      </c>
    </row>
    <row r="113" spans="1:5" x14ac:dyDescent="0.25">
      <c r="A113" s="2" t="s">
        <v>113</v>
      </c>
      <c r="B113" s="2" t="s">
        <v>14</v>
      </c>
      <c r="C113" s="4">
        <v>22.5</v>
      </c>
    </row>
    <row r="114" spans="1:5" x14ac:dyDescent="0.25">
      <c r="A114" s="2" t="s">
        <v>114</v>
      </c>
      <c r="B114" s="2" t="s">
        <v>61</v>
      </c>
      <c r="C114" s="4">
        <v>30</v>
      </c>
    </row>
    <row r="115" spans="1:5" x14ac:dyDescent="0.25">
      <c r="A115" s="2" t="s">
        <v>115</v>
      </c>
      <c r="B115" s="2" t="s">
        <v>19</v>
      </c>
      <c r="C115" s="4">
        <v>60</v>
      </c>
    </row>
    <row r="116" spans="1:5" x14ac:dyDescent="0.25">
      <c r="A116" s="2" t="s">
        <v>116</v>
      </c>
      <c r="B116" s="2" t="s">
        <v>61</v>
      </c>
      <c r="C116" s="4">
        <v>15</v>
      </c>
    </row>
    <row r="117" spans="1:5" x14ac:dyDescent="0.25">
      <c r="A117" s="2" t="s">
        <v>118</v>
      </c>
      <c r="B117" s="2" t="s">
        <v>17</v>
      </c>
      <c r="C117" s="4">
        <v>14</v>
      </c>
    </row>
    <row r="118" spans="1:5" x14ac:dyDescent="0.25">
      <c r="A118" s="2" t="s">
        <v>117</v>
      </c>
      <c r="B118" s="2" t="s">
        <v>17</v>
      </c>
      <c r="C118" s="4">
        <v>24</v>
      </c>
    </row>
    <row r="119" spans="1:5" ht="15.75" x14ac:dyDescent="0.25">
      <c r="A119" s="6" t="s">
        <v>72</v>
      </c>
      <c r="B119" s="6" t="s">
        <v>121</v>
      </c>
      <c r="C119" s="11">
        <f>C101+C102+C103+C104+C105+C106+C107+C108+C109+C110+C111+C112+C113+C114+C115+C116+C117+C118</f>
        <v>480</v>
      </c>
    </row>
    <row r="121" spans="1:5" x14ac:dyDescent="0.25">
      <c r="A121" s="6" t="s">
        <v>119</v>
      </c>
      <c r="C121" s="4">
        <v>20</v>
      </c>
    </row>
    <row r="122" spans="1:5" x14ac:dyDescent="0.25">
      <c r="A122" s="6" t="s">
        <v>120</v>
      </c>
      <c r="C122" s="4">
        <v>20</v>
      </c>
    </row>
    <row r="123" spans="1:5" ht="15.75" x14ac:dyDescent="0.25">
      <c r="A123" s="6" t="s">
        <v>71</v>
      </c>
      <c r="C123" s="4">
        <v>10</v>
      </c>
      <c r="E123" s="11">
        <f>C119+C121+C122+C123</f>
        <v>530</v>
      </c>
    </row>
    <row r="127" spans="1:5" ht="22.5" x14ac:dyDescent="0.3">
      <c r="C127" s="18" t="s">
        <v>122</v>
      </c>
    </row>
    <row r="129" spans="1:7" ht="21.75" customHeight="1" x14ac:dyDescent="0.25">
      <c r="A129" s="6" t="s">
        <v>25</v>
      </c>
      <c r="B129" s="6" t="s">
        <v>123</v>
      </c>
      <c r="C129" s="6" t="s">
        <v>67</v>
      </c>
      <c r="D129" s="6"/>
      <c r="G129" s="6"/>
    </row>
    <row r="130" spans="1:7" x14ac:dyDescent="0.25">
      <c r="A130" s="2" t="s">
        <v>124</v>
      </c>
      <c r="B130" s="2" t="s">
        <v>99</v>
      </c>
      <c r="C130" s="4">
        <v>30</v>
      </c>
    </row>
    <row r="131" spans="1:7" x14ac:dyDescent="0.25">
      <c r="A131" s="2" t="s">
        <v>125</v>
      </c>
      <c r="B131" s="2" t="s">
        <v>14</v>
      </c>
      <c r="C131" s="4">
        <v>24</v>
      </c>
    </row>
    <row r="132" spans="1:7" x14ac:dyDescent="0.25">
      <c r="A132" s="2" t="s">
        <v>126</v>
      </c>
      <c r="B132" s="2" t="s">
        <v>14</v>
      </c>
      <c r="C132" s="4">
        <v>18</v>
      </c>
      <c r="D132" s="6"/>
    </row>
    <row r="133" spans="1:7" x14ac:dyDescent="0.25">
      <c r="A133" s="2" t="s">
        <v>127</v>
      </c>
      <c r="B133" s="2" t="s">
        <v>17</v>
      </c>
      <c r="C133" s="4">
        <v>24</v>
      </c>
      <c r="D133" s="6"/>
    </row>
    <row r="134" spans="1:7" x14ac:dyDescent="0.25">
      <c r="A134" s="2" t="s">
        <v>44</v>
      </c>
      <c r="B134" s="2" t="s">
        <v>14</v>
      </c>
      <c r="C134" s="4">
        <v>15</v>
      </c>
    </row>
    <row r="135" spans="1:7" x14ac:dyDescent="0.25">
      <c r="A135" s="2" t="s">
        <v>128</v>
      </c>
      <c r="B135" s="2" t="s">
        <v>14</v>
      </c>
      <c r="C135" s="4">
        <v>24</v>
      </c>
    </row>
    <row r="136" spans="1:7" x14ac:dyDescent="0.25">
      <c r="A136" s="2" t="s">
        <v>129</v>
      </c>
      <c r="B136" s="2" t="s">
        <v>99</v>
      </c>
      <c r="C136" s="4">
        <v>48</v>
      </c>
    </row>
    <row r="137" spans="1:7" x14ac:dyDescent="0.25">
      <c r="A137" s="2" t="s">
        <v>107</v>
      </c>
      <c r="B137" s="2" t="s">
        <v>17</v>
      </c>
      <c r="C137" s="4">
        <v>28</v>
      </c>
    </row>
    <row r="138" spans="1:7" x14ac:dyDescent="0.25">
      <c r="A138" s="2" t="s">
        <v>130</v>
      </c>
      <c r="B138" s="2" t="s">
        <v>14</v>
      </c>
      <c r="C138" s="4">
        <v>24</v>
      </c>
    </row>
    <row r="139" spans="1:7" x14ac:dyDescent="0.25">
      <c r="A139" s="2" t="s">
        <v>131</v>
      </c>
      <c r="B139" s="2" t="s">
        <v>14</v>
      </c>
      <c r="C139" s="4">
        <v>18</v>
      </c>
    </row>
    <row r="140" spans="1:7" x14ac:dyDescent="0.25">
      <c r="A140" s="2" t="s">
        <v>132</v>
      </c>
      <c r="B140" s="2" t="s">
        <v>14</v>
      </c>
      <c r="C140" s="4">
        <v>21</v>
      </c>
    </row>
    <row r="141" spans="1:7" x14ac:dyDescent="0.25">
      <c r="A141" s="2" t="s">
        <v>133</v>
      </c>
      <c r="B141" s="2" t="s">
        <v>64</v>
      </c>
      <c r="C141" s="4">
        <v>20</v>
      </c>
    </row>
    <row r="142" spans="1:7" x14ac:dyDescent="0.25">
      <c r="A142" s="2" t="s">
        <v>134</v>
      </c>
      <c r="B142" s="2" t="s">
        <v>95</v>
      </c>
      <c r="C142" s="4">
        <v>20</v>
      </c>
    </row>
    <row r="143" spans="1:7" x14ac:dyDescent="0.25">
      <c r="A143" s="2" t="s">
        <v>144</v>
      </c>
      <c r="B143" s="2" t="s">
        <v>17</v>
      </c>
      <c r="C143" s="4">
        <v>30</v>
      </c>
    </row>
    <row r="144" spans="1:7" x14ac:dyDescent="0.25">
      <c r="A144" s="2" t="s">
        <v>135</v>
      </c>
      <c r="B144" s="2" t="s">
        <v>97</v>
      </c>
      <c r="C144" s="4">
        <v>90</v>
      </c>
    </row>
    <row r="145" spans="1:5" x14ac:dyDescent="0.25">
      <c r="A145" s="2" t="s">
        <v>136</v>
      </c>
      <c r="B145" s="2" t="s">
        <v>66</v>
      </c>
      <c r="C145" s="4">
        <v>10</v>
      </c>
    </row>
    <row r="146" spans="1:5" x14ac:dyDescent="0.25">
      <c r="A146" s="2" t="s">
        <v>137</v>
      </c>
      <c r="B146" s="2" t="s">
        <v>98</v>
      </c>
      <c r="C146" s="4">
        <v>50</v>
      </c>
    </row>
    <row r="147" spans="1:5" x14ac:dyDescent="0.25">
      <c r="A147" s="2" t="s">
        <v>143</v>
      </c>
      <c r="B147" s="2" t="s">
        <v>66</v>
      </c>
      <c r="C147" s="4">
        <v>4</v>
      </c>
    </row>
    <row r="148" spans="1:5" x14ac:dyDescent="0.25">
      <c r="A148" s="2" t="s">
        <v>138</v>
      </c>
      <c r="B148" s="2" t="s">
        <v>145</v>
      </c>
      <c r="C148" s="4">
        <v>28</v>
      </c>
    </row>
    <row r="149" spans="1:5" x14ac:dyDescent="0.25">
      <c r="A149" s="2" t="s">
        <v>139</v>
      </c>
      <c r="B149" s="2" t="s">
        <v>97</v>
      </c>
      <c r="C149" s="4">
        <v>14</v>
      </c>
    </row>
    <row r="150" spans="1:5" x14ac:dyDescent="0.25">
      <c r="A150" s="2" t="s">
        <v>140</v>
      </c>
      <c r="B150" s="2" t="s">
        <v>145</v>
      </c>
      <c r="C150" s="4">
        <v>36</v>
      </c>
    </row>
    <row r="151" spans="1:5" x14ac:dyDescent="0.25">
      <c r="A151" s="2" t="s">
        <v>141</v>
      </c>
      <c r="B151" s="2" t="s">
        <v>66</v>
      </c>
      <c r="C151" s="4">
        <v>12</v>
      </c>
    </row>
    <row r="152" spans="1:5" x14ac:dyDescent="0.25">
      <c r="A152" s="2" t="s">
        <v>142</v>
      </c>
      <c r="B152" s="2" t="s">
        <v>61</v>
      </c>
      <c r="C152" s="4">
        <v>32.5</v>
      </c>
    </row>
    <row r="153" spans="1:5" x14ac:dyDescent="0.25">
      <c r="A153" s="2" t="s">
        <v>146</v>
      </c>
      <c r="B153" s="2" t="s">
        <v>99</v>
      </c>
      <c r="C153" s="4">
        <v>30</v>
      </c>
    </row>
    <row r="154" spans="1:5" x14ac:dyDescent="0.25">
      <c r="A154" s="2" t="s">
        <v>147</v>
      </c>
      <c r="B154" s="2" t="s">
        <v>97</v>
      </c>
      <c r="C154" s="4">
        <v>20</v>
      </c>
    </row>
    <row r="155" spans="1:5" x14ac:dyDescent="0.25">
      <c r="A155" s="6" t="s">
        <v>72</v>
      </c>
      <c r="B155" s="6" t="s">
        <v>121</v>
      </c>
      <c r="C155" s="9">
        <f>C130+C131+C132+C133+C134+C135+C136+C137+C138+C139+C140+C141+C142+C143+C144+C145+C146+C147+C148+C149+C150+C151+C152+C153+C154</f>
        <v>670.5</v>
      </c>
    </row>
    <row r="157" spans="1:5" x14ac:dyDescent="0.25">
      <c r="A157" s="6" t="s">
        <v>119</v>
      </c>
      <c r="C157" s="4">
        <v>20</v>
      </c>
    </row>
    <row r="158" spans="1:5" x14ac:dyDescent="0.25">
      <c r="A158" s="6" t="s">
        <v>70</v>
      </c>
      <c r="B158" t="s">
        <v>166</v>
      </c>
      <c r="C158" s="4">
        <v>40</v>
      </c>
    </row>
    <row r="159" spans="1:5" ht="15.75" x14ac:dyDescent="0.25">
      <c r="A159" s="6" t="s">
        <v>165</v>
      </c>
      <c r="C159" s="4">
        <v>10</v>
      </c>
      <c r="E159" s="11">
        <f>C155+C157+C158+C159</f>
        <v>740.5</v>
      </c>
    </row>
    <row r="160" spans="1:5" x14ac:dyDescent="0.25">
      <c r="A160" s="2"/>
    </row>
    <row r="161" spans="1:7" x14ac:dyDescent="0.25">
      <c r="A161" s="2"/>
    </row>
    <row r="162" spans="1:7" ht="25.5" x14ac:dyDescent="0.35">
      <c r="C162" s="19" t="s">
        <v>148</v>
      </c>
    </row>
    <row r="164" spans="1:7" ht="20.25" customHeight="1" x14ac:dyDescent="0.25">
      <c r="A164" s="6" t="s">
        <v>75</v>
      </c>
      <c r="B164" s="6" t="s">
        <v>26</v>
      </c>
      <c r="C164" s="6" t="s">
        <v>27</v>
      </c>
      <c r="D164" s="6"/>
      <c r="G164" s="6"/>
    </row>
    <row r="165" spans="1:7" x14ac:dyDescent="0.25">
      <c r="A165" s="2" t="s">
        <v>149</v>
      </c>
      <c r="B165" s="2" t="s">
        <v>97</v>
      </c>
      <c r="C165" s="4">
        <v>25</v>
      </c>
    </row>
    <row r="166" spans="1:7" x14ac:dyDescent="0.25">
      <c r="A166" s="2" t="s">
        <v>150</v>
      </c>
      <c r="B166" s="2" t="s">
        <v>97</v>
      </c>
      <c r="C166" s="4">
        <v>11</v>
      </c>
    </row>
    <row r="167" spans="1:7" x14ac:dyDescent="0.25">
      <c r="A167" s="2" t="s">
        <v>151</v>
      </c>
      <c r="B167" s="2" t="s">
        <v>97</v>
      </c>
      <c r="C167" s="4">
        <v>17</v>
      </c>
    </row>
    <row r="168" spans="1:7" x14ac:dyDescent="0.25">
      <c r="A168" s="2" t="s">
        <v>152</v>
      </c>
      <c r="B168" s="2" t="s">
        <v>66</v>
      </c>
      <c r="C168" s="4">
        <v>8.5</v>
      </c>
    </row>
    <row r="169" spans="1:7" x14ac:dyDescent="0.25">
      <c r="A169" s="2" t="s">
        <v>153</v>
      </c>
      <c r="B169" s="2" t="s">
        <v>66</v>
      </c>
      <c r="C169" s="4">
        <v>20</v>
      </c>
    </row>
    <row r="170" spans="1:7" x14ac:dyDescent="0.25">
      <c r="A170" s="2" t="s">
        <v>154</v>
      </c>
      <c r="B170" s="2" t="s">
        <v>66</v>
      </c>
      <c r="C170" s="4">
        <v>18.5</v>
      </c>
    </row>
    <row r="171" spans="1:7" x14ac:dyDescent="0.25">
      <c r="A171" s="2" t="s">
        <v>155</v>
      </c>
      <c r="B171" s="2" t="s">
        <v>66</v>
      </c>
      <c r="C171" s="4">
        <v>18.5</v>
      </c>
    </row>
    <row r="172" spans="1:7" x14ac:dyDescent="0.25">
      <c r="A172" s="2" t="s">
        <v>156</v>
      </c>
      <c r="B172" s="2" t="s">
        <v>97</v>
      </c>
      <c r="C172" s="4">
        <v>14</v>
      </c>
    </row>
    <row r="173" spans="1:7" x14ac:dyDescent="0.25">
      <c r="A173" s="2" t="s">
        <v>157</v>
      </c>
      <c r="B173" s="2" t="s">
        <v>66</v>
      </c>
      <c r="C173" s="4">
        <v>11.5</v>
      </c>
    </row>
    <row r="174" spans="1:7" x14ac:dyDescent="0.25">
      <c r="A174" s="2" t="s">
        <v>158</v>
      </c>
      <c r="B174" s="2" t="s">
        <v>97</v>
      </c>
      <c r="C174" s="4">
        <v>12</v>
      </c>
    </row>
    <row r="175" spans="1:7" x14ac:dyDescent="0.25">
      <c r="A175" s="2" t="s">
        <v>159</v>
      </c>
      <c r="B175" s="2" t="s">
        <v>66</v>
      </c>
      <c r="C175" s="4">
        <v>6.5</v>
      </c>
    </row>
    <row r="176" spans="1:7" x14ac:dyDescent="0.25">
      <c r="A176" s="2" t="s">
        <v>159</v>
      </c>
      <c r="B176" s="2" t="s">
        <v>66</v>
      </c>
      <c r="C176" s="4">
        <v>7.5</v>
      </c>
    </row>
    <row r="177" spans="1:5" x14ac:dyDescent="0.25">
      <c r="A177" s="2" t="s">
        <v>160</v>
      </c>
      <c r="B177" s="2" t="s">
        <v>66</v>
      </c>
      <c r="C177" s="4">
        <v>14.5</v>
      </c>
    </row>
    <row r="178" spans="1:5" x14ac:dyDescent="0.25">
      <c r="A178" s="2" t="s">
        <v>50</v>
      </c>
      <c r="B178" s="2" t="s">
        <v>17</v>
      </c>
      <c r="C178" s="4">
        <v>30</v>
      </c>
    </row>
    <row r="179" spans="1:5" x14ac:dyDescent="0.25">
      <c r="A179" s="2" t="s">
        <v>111</v>
      </c>
      <c r="B179" s="2" t="s">
        <v>99</v>
      </c>
      <c r="C179" s="4">
        <v>11</v>
      </c>
    </row>
    <row r="180" spans="1:5" x14ac:dyDescent="0.25">
      <c r="A180" s="2" t="s">
        <v>161</v>
      </c>
      <c r="B180" s="2" t="s">
        <v>99</v>
      </c>
      <c r="C180" s="4">
        <v>15</v>
      </c>
    </row>
    <row r="181" spans="1:5" x14ac:dyDescent="0.25">
      <c r="A181" s="2" t="s">
        <v>162</v>
      </c>
      <c r="B181" s="2" t="s">
        <v>99</v>
      </c>
      <c r="C181" s="4">
        <v>11</v>
      </c>
    </row>
    <row r="182" spans="1:5" x14ac:dyDescent="0.25">
      <c r="A182" s="2" t="s">
        <v>163</v>
      </c>
      <c r="B182" s="2" t="s">
        <v>14</v>
      </c>
      <c r="C182" s="4">
        <v>11</v>
      </c>
    </row>
    <row r="183" spans="1:5" x14ac:dyDescent="0.25">
      <c r="A183" s="2" t="s">
        <v>164</v>
      </c>
      <c r="B183" s="2" t="s">
        <v>97</v>
      </c>
      <c r="C183" s="4">
        <v>25</v>
      </c>
    </row>
    <row r="184" spans="1:5" ht="15.75" x14ac:dyDescent="0.25">
      <c r="A184" s="6" t="s">
        <v>72</v>
      </c>
      <c r="B184" s="6" t="s">
        <v>121</v>
      </c>
      <c r="C184" s="11">
        <f>C165+C166+C167+C168+C169+C170+C171+C172+C173+C174+C175+C176+C177+C178+C179+C180+C181+C182+C183</f>
        <v>287.5</v>
      </c>
    </row>
    <row r="186" spans="1:5" ht="15.75" x14ac:dyDescent="0.25">
      <c r="A186" s="8" t="s">
        <v>167</v>
      </c>
      <c r="C186" s="4">
        <v>20</v>
      </c>
      <c r="E186" s="11">
        <f>C184+C186</f>
        <v>307.5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A626-72CF-4AAC-B81B-388B0DF1B40A}">
  <dimension ref="A3:D10"/>
  <sheetViews>
    <sheetView topLeftCell="A7" workbookViewId="0">
      <selection activeCell="D5" sqref="D5"/>
    </sheetView>
  </sheetViews>
  <sheetFormatPr baseColWidth="10" defaultRowHeight="15" x14ac:dyDescent="0.25"/>
  <cols>
    <col min="1" max="1" width="18.5703125" customWidth="1"/>
    <col min="2" max="2" width="12.28515625" customWidth="1"/>
    <col min="3" max="3" width="16.42578125" customWidth="1"/>
    <col min="4" max="4" width="16.5703125" customWidth="1"/>
  </cols>
  <sheetData>
    <row r="3" spans="1:4" ht="25.5" x14ac:dyDescent="0.35">
      <c r="C3" s="20" t="s">
        <v>168</v>
      </c>
    </row>
    <row r="4" spans="1:4" x14ac:dyDescent="0.25">
      <c r="C4" s="2"/>
    </row>
    <row r="5" spans="1:4" x14ac:dyDescent="0.25">
      <c r="A5" s="6" t="s">
        <v>75</v>
      </c>
      <c r="B5" s="6" t="s">
        <v>26</v>
      </c>
      <c r="C5" s="6" t="s">
        <v>27</v>
      </c>
      <c r="D5" s="6"/>
    </row>
    <row r="6" spans="1:4" x14ac:dyDescent="0.25">
      <c r="A6" s="2" t="s">
        <v>169</v>
      </c>
      <c r="B6" s="2" t="s">
        <v>99</v>
      </c>
      <c r="C6" s="4">
        <v>20</v>
      </c>
    </row>
    <row r="7" spans="1:4" x14ac:dyDescent="0.25">
      <c r="A7" s="2" t="s">
        <v>170</v>
      </c>
      <c r="B7" s="2" t="s">
        <v>99</v>
      </c>
      <c r="C7" s="4">
        <v>25</v>
      </c>
    </row>
    <row r="8" spans="1:4" x14ac:dyDescent="0.25">
      <c r="A8" s="2" t="s">
        <v>104</v>
      </c>
      <c r="B8" s="2" t="s">
        <v>64</v>
      </c>
      <c r="C8" s="4">
        <v>17.5</v>
      </c>
    </row>
    <row r="9" spans="1:4" x14ac:dyDescent="0.25">
      <c r="A9" s="2" t="s">
        <v>171</v>
      </c>
      <c r="B9" s="2" t="s">
        <v>17</v>
      </c>
      <c r="C9" s="4">
        <v>4</v>
      </c>
    </row>
    <row r="10" spans="1:4" x14ac:dyDescent="0.25">
      <c r="A10" s="2" t="s">
        <v>172</v>
      </c>
      <c r="B10" s="2" t="s">
        <v>17</v>
      </c>
      <c r="C10" s="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55D61-9D5D-4094-8B6E-09DF955E2C01}">
  <dimension ref="A2:E55"/>
  <sheetViews>
    <sheetView workbookViewId="0">
      <selection activeCell="D7" sqref="D7"/>
    </sheetView>
  </sheetViews>
  <sheetFormatPr baseColWidth="10" defaultRowHeight="15" x14ac:dyDescent="0.25"/>
  <cols>
    <col min="1" max="1" width="20.42578125" customWidth="1"/>
    <col min="2" max="2" width="14" customWidth="1"/>
    <col min="3" max="3" width="16.7109375" customWidth="1"/>
    <col min="4" max="4" width="18.5703125" customWidth="1"/>
    <col min="5" max="5" width="12" bestFit="1" customWidth="1"/>
  </cols>
  <sheetData>
    <row r="2" spans="1:4" ht="22.5" x14ac:dyDescent="0.3">
      <c r="B2" s="27"/>
      <c r="C2" s="17" t="s">
        <v>175</v>
      </c>
      <c r="D2" s="16"/>
    </row>
    <row r="4" spans="1:4" x14ac:dyDescent="0.25">
      <c r="A4" s="6"/>
      <c r="B4" s="6"/>
      <c r="C4" s="6"/>
      <c r="D4" s="6"/>
    </row>
    <row r="5" spans="1:4" ht="15.75" x14ac:dyDescent="0.25">
      <c r="A5" s="22"/>
      <c r="B5" s="25"/>
      <c r="C5" s="4"/>
    </row>
    <row r="6" spans="1:4" ht="15.75" x14ac:dyDescent="0.25">
      <c r="A6" s="22"/>
      <c r="B6" s="25"/>
      <c r="C6" s="4"/>
    </row>
    <row r="7" spans="1:4" ht="15.75" x14ac:dyDescent="0.25">
      <c r="A7" s="22"/>
      <c r="B7" s="25"/>
      <c r="C7" s="4"/>
    </row>
    <row r="8" spans="1:4" ht="15.75" x14ac:dyDescent="0.25">
      <c r="A8" s="22"/>
      <c r="B8" s="25"/>
      <c r="C8" s="4"/>
    </row>
    <row r="9" spans="1:4" ht="15.75" x14ac:dyDescent="0.25">
      <c r="A9" s="22"/>
      <c r="B9" s="25"/>
      <c r="C9" s="4"/>
    </row>
    <row r="10" spans="1:4" ht="15.75" x14ac:dyDescent="0.25">
      <c r="A10" s="22"/>
      <c r="B10" s="25"/>
      <c r="C10" s="4"/>
    </row>
    <row r="11" spans="1:4" ht="21" customHeight="1" x14ac:dyDescent="0.25">
      <c r="A11" s="6"/>
      <c r="B11" s="26"/>
      <c r="C11" s="4"/>
    </row>
    <row r="12" spans="1:4" x14ac:dyDescent="0.25">
      <c r="A12" s="2"/>
      <c r="B12" s="2"/>
      <c r="C12" s="4"/>
    </row>
    <row r="13" spans="1:4" x14ac:dyDescent="0.25">
      <c r="A13" s="2"/>
      <c r="B13" s="2"/>
      <c r="C13" s="4"/>
    </row>
    <row r="14" spans="1:4" x14ac:dyDescent="0.25">
      <c r="A14" s="2"/>
      <c r="B14" s="2"/>
      <c r="C14" s="4"/>
    </row>
    <row r="15" spans="1:4" x14ac:dyDescent="0.25">
      <c r="A15" s="2"/>
      <c r="B15" s="2"/>
      <c r="C15" s="4"/>
    </row>
    <row r="16" spans="1:4" x14ac:dyDescent="0.25">
      <c r="A16" s="2"/>
      <c r="B16" s="2"/>
      <c r="C16" s="4"/>
    </row>
    <row r="17" spans="1:5" x14ac:dyDescent="0.25">
      <c r="A17" s="2"/>
      <c r="B17" s="2"/>
      <c r="C17" s="4"/>
    </row>
    <row r="18" spans="1:5" x14ac:dyDescent="0.25">
      <c r="A18" s="2"/>
      <c r="B18" s="2"/>
      <c r="C18" s="4"/>
    </row>
    <row r="19" spans="1:5" x14ac:dyDescent="0.25">
      <c r="A19" s="2"/>
      <c r="B19" s="2"/>
      <c r="C19" s="4"/>
    </row>
    <row r="20" spans="1:5" x14ac:dyDescent="0.25">
      <c r="A20" s="2"/>
      <c r="B20" s="2"/>
      <c r="C20" s="4"/>
    </row>
    <row r="21" spans="1:5" x14ac:dyDescent="0.25">
      <c r="A21" s="2"/>
      <c r="B21" s="2"/>
      <c r="C21" s="4"/>
    </row>
    <row r="22" spans="1:5" x14ac:dyDescent="0.25">
      <c r="A22" s="2"/>
      <c r="B22" s="2"/>
      <c r="C22" s="4"/>
    </row>
    <row r="23" spans="1:5" x14ac:dyDescent="0.25">
      <c r="A23" s="2"/>
      <c r="B23" s="2"/>
      <c r="C23" s="4"/>
    </row>
    <row r="24" spans="1:5" ht="15.75" x14ac:dyDescent="0.25">
      <c r="A24" s="6"/>
      <c r="B24" s="6"/>
      <c r="C24" s="11"/>
    </row>
    <row r="26" spans="1:5" x14ac:dyDescent="0.25">
      <c r="A26" s="6"/>
      <c r="C26" s="4"/>
    </row>
    <row r="27" spans="1:5" x14ac:dyDescent="0.25">
      <c r="A27" s="6"/>
      <c r="C27" s="4"/>
    </row>
    <row r="28" spans="1:5" ht="15.75" x14ac:dyDescent="0.25">
      <c r="A28" s="6"/>
      <c r="C28" s="4"/>
      <c r="E28" s="11"/>
    </row>
    <row r="29" spans="1:5" x14ac:dyDescent="0.25">
      <c r="A29" s="8"/>
    </row>
    <row r="30" spans="1:5" ht="22.5" x14ac:dyDescent="0.3">
      <c r="C30" s="17"/>
    </row>
    <row r="32" spans="1:5" x14ac:dyDescent="0.25">
      <c r="A32" s="6"/>
      <c r="B32" s="6"/>
      <c r="C32" s="6"/>
      <c r="D32" s="6"/>
    </row>
    <row r="33" spans="1:3" x14ac:dyDescent="0.25">
      <c r="A33" s="2"/>
      <c r="B33" s="2"/>
      <c r="C33" s="4"/>
    </row>
    <row r="34" spans="1:3" x14ac:dyDescent="0.25">
      <c r="A34" s="2"/>
      <c r="B34" s="2"/>
      <c r="C34" s="4"/>
    </row>
    <row r="35" spans="1:3" x14ac:dyDescent="0.25">
      <c r="A35" s="2"/>
      <c r="B35" s="2"/>
      <c r="C35" s="4"/>
    </row>
    <row r="36" spans="1:3" x14ac:dyDescent="0.25">
      <c r="A36" s="2"/>
      <c r="B36" s="2"/>
      <c r="C36" s="4"/>
    </row>
    <row r="37" spans="1:3" ht="15.75" customHeight="1" x14ac:dyDescent="0.25">
      <c r="A37" s="2"/>
      <c r="B37" s="2"/>
      <c r="C37" s="4"/>
    </row>
    <row r="38" spans="1:3" x14ac:dyDescent="0.25">
      <c r="A38" s="2"/>
      <c r="B38" s="2"/>
      <c r="C38" s="4"/>
    </row>
    <row r="39" spans="1:3" x14ac:dyDescent="0.25">
      <c r="A39" s="2"/>
      <c r="B39" s="2"/>
      <c r="C39" s="4"/>
    </row>
    <row r="40" spans="1:3" x14ac:dyDescent="0.25">
      <c r="A40" s="2"/>
      <c r="B40" s="2"/>
      <c r="C40" s="4"/>
    </row>
    <row r="41" spans="1:3" x14ac:dyDescent="0.25">
      <c r="A41" s="2"/>
      <c r="B41" s="2"/>
      <c r="C41" s="4"/>
    </row>
    <row r="42" spans="1:3" x14ac:dyDescent="0.25">
      <c r="A42" s="2"/>
      <c r="B42" s="2"/>
      <c r="C42" s="4"/>
    </row>
    <row r="43" spans="1:3" x14ac:dyDescent="0.25">
      <c r="A43" s="2"/>
      <c r="B43" s="2"/>
      <c r="C43" s="4"/>
    </row>
    <row r="44" spans="1:3" x14ac:dyDescent="0.25">
      <c r="A44" s="2"/>
      <c r="B44" s="2"/>
      <c r="C44" s="4"/>
    </row>
    <row r="45" spans="1:3" x14ac:dyDescent="0.25">
      <c r="A45" s="2"/>
      <c r="B45" s="2"/>
      <c r="C45" s="4"/>
    </row>
    <row r="46" spans="1:3" x14ac:dyDescent="0.25">
      <c r="A46" s="2"/>
      <c r="B46" s="2"/>
      <c r="C46" s="4"/>
    </row>
    <row r="47" spans="1:3" x14ac:dyDescent="0.25">
      <c r="A47" s="2"/>
      <c r="B47" s="2"/>
      <c r="C47" s="4"/>
    </row>
    <row r="48" spans="1:3" x14ac:dyDescent="0.25">
      <c r="A48" s="2"/>
      <c r="B48" s="2"/>
      <c r="C48" s="4"/>
    </row>
    <row r="49" spans="1:5" x14ac:dyDescent="0.25">
      <c r="A49" s="2"/>
      <c r="B49" s="2"/>
      <c r="C49" s="4"/>
    </row>
    <row r="50" spans="1:5" x14ac:dyDescent="0.25">
      <c r="A50" s="2"/>
      <c r="B50" s="2"/>
      <c r="C50" s="4"/>
    </row>
    <row r="51" spans="1:5" ht="15.75" x14ac:dyDescent="0.25">
      <c r="A51" s="6"/>
      <c r="B51" s="6"/>
      <c r="C51" s="11"/>
    </row>
    <row r="53" spans="1:5" x14ac:dyDescent="0.25">
      <c r="A53" s="6"/>
      <c r="C53" s="4"/>
    </row>
    <row r="54" spans="1:5" x14ac:dyDescent="0.25">
      <c r="A54" s="6"/>
      <c r="C54" s="4"/>
    </row>
    <row r="55" spans="1:5" ht="15.75" x14ac:dyDescent="0.25">
      <c r="A55" s="6"/>
      <c r="C55" s="4"/>
      <c r="E5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4A501-4808-4A10-B1D8-5E957A6E3602}">
  <dimension ref="A2:E65"/>
  <sheetViews>
    <sheetView topLeftCell="A64" workbookViewId="0">
      <selection activeCell="B101" sqref="B101"/>
    </sheetView>
  </sheetViews>
  <sheetFormatPr baseColWidth="10" defaultRowHeight="15" x14ac:dyDescent="0.25"/>
  <cols>
    <col min="1" max="1" width="19.7109375" customWidth="1"/>
    <col min="3" max="3" width="18.28515625" customWidth="1"/>
    <col min="4" max="4" width="18.5703125" customWidth="1"/>
    <col min="5" max="5" width="12.140625" bestFit="1" customWidth="1"/>
  </cols>
  <sheetData>
    <row r="2" spans="1:4" ht="22.5" x14ac:dyDescent="0.3">
      <c r="C2" s="18"/>
    </row>
    <row r="4" spans="1:4" x14ac:dyDescent="0.25">
      <c r="A4" s="6"/>
      <c r="B4" s="6"/>
      <c r="C4" s="6"/>
      <c r="D4" s="6"/>
    </row>
    <row r="5" spans="1:4" x14ac:dyDescent="0.25">
      <c r="A5" s="2"/>
      <c r="B5" s="2"/>
      <c r="C5" s="4"/>
    </row>
    <row r="6" spans="1:4" x14ac:dyDescent="0.25">
      <c r="A6" s="2"/>
      <c r="B6" s="2"/>
      <c r="C6" s="4"/>
    </row>
    <row r="7" spans="1:4" x14ac:dyDescent="0.25">
      <c r="A7" s="2"/>
      <c r="B7" s="2"/>
      <c r="C7" s="4"/>
      <c r="D7" s="6"/>
    </row>
    <row r="8" spans="1:4" x14ac:dyDescent="0.25">
      <c r="A8" s="2"/>
      <c r="B8" s="2"/>
      <c r="C8" s="4"/>
      <c r="D8" s="6"/>
    </row>
    <row r="9" spans="1:4" x14ac:dyDescent="0.25">
      <c r="A9" s="2"/>
      <c r="B9" s="2"/>
      <c r="C9" s="4"/>
    </row>
    <row r="10" spans="1:4" x14ac:dyDescent="0.25">
      <c r="A10" s="2"/>
      <c r="B10" s="2"/>
      <c r="C10" s="4"/>
    </row>
    <row r="11" spans="1:4" x14ac:dyDescent="0.25">
      <c r="A11" s="2"/>
      <c r="B11" s="2"/>
      <c r="C11" s="4"/>
    </row>
    <row r="12" spans="1:4" x14ac:dyDescent="0.25">
      <c r="A12" s="2"/>
      <c r="B12" s="2"/>
      <c r="C12" s="4"/>
    </row>
    <row r="13" spans="1:4" x14ac:dyDescent="0.25">
      <c r="A13" s="2"/>
      <c r="B13" s="2"/>
      <c r="C13" s="4"/>
    </row>
    <row r="14" spans="1:4" x14ac:dyDescent="0.25">
      <c r="A14" s="2"/>
      <c r="B14" s="2"/>
      <c r="C14" s="4"/>
    </row>
    <row r="15" spans="1:4" x14ac:dyDescent="0.25">
      <c r="A15" s="2"/>
      <c r="B15" s="2"/>
      <c r="C15" s="4"/>
    </row>
    <row r="16" spans="1:4" x14ac:dyDescent="0.25">
      <c r="A16" s="2"/>
      <c r="B16" s="2"/>
      <c r="C16" s="4"/>
    </row>
    <row r="17" spans="1:3" x14ac:dyDescent="0.25">
      <c r="A17" s="2"/>
      <c r="B17" s="2"/>
      <c r="C17" s="4"/>
    </row>
    <row r="18" spans="1:3" x14ac:dyDescent="0.25">
      <c r="A18" s="2"/>
      <c r="B18" s="2"/>
      <c r="C18" s="4"/>
    </row>
    <row r="19" spans="1:3" x14ac:dyDescent="0.25">
      <c r="A19" s="2"/>
      <c r="B19" s="2"/>
      <c r="C19" s="4"/>
    </row>
    <row r="20" spans="1:3" x14ac:dyDescent="0.25">
      <c r="A20" s="2"/>
      <c r="B20" s="2"/>
      <c r="C20" s="4"/>
    </row>
    <row r="21" spans="1:3" x14ac:dyDescent="0.25">
      <c r="A21" s="2"/>
      <c r="B21" s="2"/>
      <c r="C21" s="4"/>
    </row>
    <row r="22" spans="1:3" x14ac:dyDescent="0.25">
      <c r="A22" s="2"/>
      <c r="B22" s="2"/>
      <c r="C22" s="4"/>
    </row>
    <row r="23" spans="1:3" x14ac:dyDescent="0.25">
      <c r="A23" s="2"/>
      <c r="B23" s="2"/>
      <c r="C23" s="4"/>
    </row>
    <row r="24" spans="1:3" x14ac:dyDescent="0.25">
      <c r="A24" s="2"/>
      <c r="B24" s="2"/>
      <c r="C24" s="4"/>
    </row>
    <row r="25" spans="1:3" x14ac:dyDescent="0.25">
      <c r="A25" s="2"/>
      <c r="B25" s="2"/>
      <c r="C25" s="4"/>
    </row>
    <row r="26" spans="1:3" x14ac:dyDescent="0.25">
      <c r="A26" s="2"/>
      <c r="B26" s="2"/>
      <c r="C26" s="4"/>
    </row>
    <row r="27" spans="1:3" x14ac:dyDescent="0.25">
      <c r="A27" s="2"/>
      <c r="B27" s="2"/>
      <c r="C27" s="4"/>
    </row>
    <row r="28" spans="1:3" x14ac:dyDescent="0.25">
      <c r="A28" s="2"/>
      <c r="B28" s="2"/>
      <c r="C28" s="4"/>
    </row>
    <row r="29" spans="1:3" x14ac:dyDescent="0.25">
      <c r="A29" s="2"/>
      <c r="B29" s="2"/>
      <c r="C29" s="4"/>
    </row>
    <row r="30" spans="1:3" x14ac:dyDescent="0.25">
      <c r="A30" s="6"/>
      <c r="B30" s="6"/>
      <c r="C30" s="9"/>
    </row>
    <row r="32" spans="1:3" x14ac:dyDescent="0.25">
      <c r="A32" s="6"/>
      <c r="C32" s="4"/>
    </row>
    <row r="33" spans="1:5" x14ac:dyDescent="0.25">
      <c r="A33" s="6"/>
      <c r="C33" s="4"/>
    </row>
    <row r="34" spans="1:5" ht="15.75" x14ac:dyDescent="0.25">
      <c r="A34" s="6"/>
      <c r="C34" s="4"/>
      <c r="E34" s="11"/>
    </row>
    <row r="35" spans="1:5" x14ac:dyDescent="0.25">
      <c r="A35" s="2"/>
    </row>
    <row r="36" spans="1:5" x14ac:dyDescent="0.25">
      <c r="A36" s="2"/>
    </row>
    <row r="37" spans="1:5" ht="25.5" x14ac:dyDescent="0.35">
      <c r="C37" s="19"/>
    </row>
    <row r="39" spans="1:5" x14ac:dyDescent="0.25">
      <c r="A39" s="6"/>
      <c r="B39" s="6"/>
      <c r="C39" s="6"/>
      <c r="D39" s="6"/>
    </row>
    <row r="40" spans="1:5" x14ac:dyDescent="0.25">
      <c r="A40" s="2"/>
      <c r="B40" s="2"/>
      <c r="C40" s="4"/>
    </row>
    <row r="41" spans="1:5" x14ac:dyDescent="0.25">
      <c r="A41" s="2"/>
      <c r="B41" s="2"/>
      <c r="C41" s="4"/>
    </row>
    <row r="42" spans="1:5" x14ac:dyDescent="0.25">
      <c r="A42" s="2"/>
      <c r="B42" s="2"/>
      <c r="C42" s="4"/>
    </row>
    <row r="43" spans="1:5" x14ac:dyDescent="0.25">
      <c r="A43" s="2"/>
      <c r="B43" s="2"/>
      <c r="C43" s="4"/>
    </row>
    <row r="44" spans="1:5" x14ac:dyDescent="0.25">
      <c r="A44" s="2"/>
      <c r="B44" s="2"/>
      <c r="C44" s="4"/>
    </row>
    <row r="45" spans="1:5" x14ac:dyDescent="0.25">
      <c r="A45" s="2"/>
      <c r="B45" s="2"/>
      <c r="C45" s="4"/>
    </row>
    <row r="46" spans="1:5" x14ac:dyDescent="0.25">
      <c r="A46" s="2"/>
      <c r="B46" s="2"/>
      <c r="C46" s="4"/>
    </row>
    <row r="47" spans="1:5" x14ac:dyDescent="0.25">
      <c r="A47" s="2"/>
      <c r="B47" s="2"/>
      <c r="C47" s="4"/>
    </row>
    <row r="48" spans="1:5" x14ac:dyDescent="0.25">
      <c r="A48" s="2"/>
      <c r="B48" s="2"/>
      <c r="C48" s="4"/>
    </row>
    <row r="49" spans="1:5" x14ac:dyDescent="0.25">
      <c r="A49" s="2"/>
      <c r="B49" s="2"/>
      <c r="C49" s="4"/>
    </row>
    <row r="50" spans="1:5" x14ac:dyDescent="0.25">
      <c r="A50" s="2"/>
      <c r="B50" s="2"/>
      <c r="C50" s="4"/>
    </row>
    <row r="51" spans="1:5" x14ac:dyDescent="0.25">
      <c r="A51" s="2"/>
      <c r="B51" s="2"/>
      <c r="C51" s="4"/>
    </row>
    <row r="52" spans="1:5" x14ac:dyDescent="0.25">
      <c r="A52" s="2"/>
      <c r="B52" s="2"/>
      <c r="C52" s="4"/>
    </row>
    <row r="53" spans="1:5" x14ac:dyDescent="0.25">
      <c r="A53" s="2"/>
      <c r="B53" s="2"/>
      <c r="C53" s="4"/>
    </row>
    <row r="54" spans="1:5" x14ac:dyDescent="0.25">
      <c r="A54" s="2"/>
      <c r="B54" s="2"/>
      <c r="C54" s="4"/>
    </row>
    <row r="55" spans="1:5" x14ac:dyDescent="0.25">
      <c r="A55" s="2"/>
      <c r="B55" s="2"/>
      <c r="C55" s="4"/>
    </row>
    <row r="56" spans="1:5" x14ac:dyDescent="0.25">
      <c r="A56" s="2"/>
      <c r="B56" s="2"/>
      <c r="C56" s="4"/>
    </row>
    <row r="57" spans="1:5" x14ac:dyDescent="0.25">
      <c r="A57" s="2"/>
      <c r="B57" s="2"/>
      <c r="C57" s="4"/>
    </row>
    <row r="58" spans="1:5" x14ac:dyDescent="0.25">
      <c r="A58" s="2"/>
      <c r="B58" s="2"/>
      <c r="C58" s="4"/>
    </row>
    <row r="59" spans="1:5" ht="15.75" x14ac:dyDescent="0.25">
      <c r="A59" s="6"/>
      <c r="B59" s="6"/>
      <c r="C59" s="11"/>
    </row>
    <row r="61" spans="1:5" ht="15.75" x14ac:dyDescent="0.25">
      <c r="A61" s="8"/>
      <c r="C61" s="4"/>
      <c r="E61" s="11"/>
    </row>
    <row r="65" spans="3:3" ht="22.5" x14ac:dyDescent="0.3">
      <c r="C65" s="18" t="s">
        <v>176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A1E0-81AA-4C40-B4AC-3BEFA89387AD}">
  <dimension ref="A3:D18"/>
  <sheetViews>
    <sheetView workbookViewId="0">
      <selection activeCell="B21" sqref="B21"/>
    </sheetView>
  </sheetViews>
  <sheetFormatPr baseColWidth="10" defaultRowHeight="15" x14ac:dyDescent="0.25"/>
  <cols>
    <col min="1" max="1" width="7.140625" customWidth="1"/>
    <col min="2" max="2" width="31.140625" customWidth="1"/>
    <col min="3" max="3" width="13.42578125" customWidth="1"/>
  </cols>
  <sheetData>
    <row r="3" spans="1:4" ht="23.25" x14ac:dyDescent="0.35">
      <c r="C3" s="18" t="s">
        <v>191</v>
      </c>
      <c r="D3" s="35"/>
    </row>
    <row r="4" spans="1:4" ht="18.75" customHeight="1" x14ac:dyDescent="0.35">
      <c r="C4" s="18"/>
      <c r="D4" s="35"/>
    </row>
    <row r="5" spans="1:4" ht="18.75" customHeight="1" x14ac:dyDescent="0.35">
      <c r="C5" s="18"/>
      <c r="D5" s="35"/>
    </row>
    <row r="6" spans="1:4" ht="15.75" x14ac:dyDescent="0.25">
      <c r="B6" s="41" t="s">
        <v>196</v>
      </c>
      <c r="C6" s="40"/>
    </row>
    <row r="7" spans="1:4" ht="15.75" x14ac:dyDescent="0.25">
      <c r="B7" s="37"/>
    </row>
    <row r="8" spans="1:4" x14ac:dyDescent="0.25">
      <c r="A8" s="39" t="s">
        <v>192</v>
      </c>
      <c r="B8" s="39" t="s">
        <v>75</v>
      </c>
      <c r="C8" s="39" t="s">
        <v>193</v>
      </c>
      <c r="D8" s="39" t="s">
        <v>194</v>
      </c>
    </row>
    <row r="9" spans="1:4" x14ac:dyDescent="0.25">
      <c r="A9" s="2">
        <v>1</v>
      </c>
      <c r="B9" s="38" t="s">
        <v>182</v>
      </c>
      <c r="C9" s="23">
        <v>577.20000000000005</v>
      </c>
      <c r="D9" s="23">
        <v>577.20000000000005</v>
      </c>
    </row>
    <row r="10" spans="1:4" x14ac:dyDescent="0.25">
      <c r="A10" s="2">
        <v>1</v>
      </c>
      <c r="B10" s="38" t="s">
        <v>183</v>
      </c>
      <c r="C10" s="23">
        <v>789</v>
      </c>
      <c r="D10" s="23">
        <v>789</v>
      </c>
    </row>
    <row r="11" spans="1:4" x14ac:dyDescent="0.25">
      <c r="A11" s="2">
        <v>36</v>
      </c>
      <c r="B11" s="38" t="s">
        <v>184</v>
      </c>
      <c r="C11" s="23">
        <v>3.69</v>
      </c>
      <c r="D11" s="23">
        <v>132.84</v>
      </c>
    </row>
    <row r="12" spans="1:4" x14ac:dyDescent="0.25">
      <c r="A12" s="2">
        <v>1</v>
      </c>
      <c r="B12" s="38" t="s">
        <v>185</v>
      </c>
      <c r="C12" s="23">
        <v>25</v>
      </c>
      <c r="D12" s="23">
        <v>25</v>
      </c>
    </row>
    <row r="13" spans="1:4" x14ac:dyDescent="0.25">
      <c r="A13" s="2">
        <v>1</v>
      </c>
      <c r="B13" s="38" t="s">
        <v>186</v>
      </c>
      <c r="C13" s="23">
        <v>13</v>
      </c>
      <c r="D13" s="23">
        <v>13</v>
      </c>
    </row>
    <row r="14" spans="1:4" x14ac:dyDescent="0.25">
      <c r="A14" s="2">
        <v>1</v>
      </c>
      <c r="B14" s="38" t="s">
        <v>187</v>
      </c>
      <c r="C14" s="23">
        <v>35</v>
      </c>
      <c r="D14" s="23">
        <v>35</v>
      </c>
    </row>
    <row r="15" spans="1:4" x14ac:dyDescent="0.25">
      <c r="A15" s="2">
        <v>1</v>
      </c>
      <c r="B15" s="38" t="s">
        <v>188</v>
      </c>
      <c r="C15" s="23">
        <v>35</v>
      </c>
      <c r="D15" s="23">
        <v>35</v>
      </c>
    </row>
    <row r="16" spans="1:4" x14ac:dyDescent="0.25">
      <c r="A16" s="2">
        <v>1</v>
      </c>
      <c r="B16" s="38" t="s">
        <v>189</v>
      </c>
      <c r="C16" s="23">
        <v>35</v>
      </c>
      <c r="D16" s="23">
        <v>35</v>
      </c>
    </row>
    <row r="17" spans="1:4" x14ac:dyDescent="0.25">
      <c r="A17" s="2">
        <v>1</v>
      </c>
      <c r="B17" s="38" t="s">
        <v>190</v>
      </c>
      <c r="C17" s="23">
        <v>35</v>
      </c>
      <c r="D17" s="23">
        <v>35</v>
      </c>
    </row>
    <row r="18" spans="1:4" x14ac:dyDescent="0.25">
      <c r="A18" s="2">
        <v>24</v>
      </c>
      <c r="B18" s="38" t="s">
        <v>195</v>
      </c>
      <c r="C18" s="23">
        <v>4</v>
      </c>
      <c r="D18" s="23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COMPRAS 2022</vt:lpstr>
      <vt:lpstr>COMPRAS 2023</vt:lpstr>
      <vt:lpstr>GASTOS</vt:lpstr>
      <vt:lpstr>VENTAS </vt:lpstr>
      <vt:lpstr>WALIKY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2023-01-04T23:08:00Z</dcterms:created>
  <dcterms:modified xsi:type="dcterms:W3CDTF">2023-01-05T04:16:10Z</dcterms:modified>
</cp:coreProperties>
</file>