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ropbox\TheFundsChain\Documents\Documents de travail\Prototype\Devops\"/>
    </mc:Choice>
  </mc:AlternateContent>
  <bookViews>
    <workbookView xWindow="0" yWindow="0" windowWidth="20490" windowHeight="8955"/>
  </bookViews>
  <sheets>
    <sheet name="Fees Plan" sheetId="1" r:id="rId1"/>
  </sheets>
  <definedNames>
    <definedName name="unit">'Fees Plan'!$D$1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B24" i="1"/>
  <c r="D24" i="1" s="1"/>
  <c r="C17" i="1" l="1"/>
  <c r="C16" i="1"/>
  <c r="C18" i="1"/>
  <c r="C19" i="1"/>
  <c r="C20" i="1"/>
  <c r="C21" i="1"/>
  <c r="C22" i="1"/>
  <c r="C23" i="1"/>
  <c r="B16" i="1"/>
  <c r="B17" i="1"/>
  <c r="B18" i="1"/>
  <c r="B19" i="1"/>
  <c r="B20" i="1"/>
  <c r="B21" i="1"/>
  <c r="B22" i="1"/>
  <c r="B23" i="1"/>
  <c r="D1" i="1"/>
  <c r="D23" i="1" l="1"/>
  <c r="D19" i="1"/>
  <c r="D22" i="1"/>
  <c r="D18" i="1"/>
  <c r="D21" i="1"/>
  <c r="D16" i="1"/>
  <c r="D20" i="1"/>
  <c r="D17" i="1"/>
</calcChain>
</file>

<file path=xl/sharedStrings.xml><?xml version="1.0" encoding="utf-8"?>
<sst xmlns="http://schemas.openxmlformats.org/spreadsheetml/2006/main" count="12" uniqueCount="12">
  <si>
    <t>AUM</t>
  </si>
  <si>
    <t>Fees rate in basis points (1/10000)</t>
  </si>
  <si>
    <t>-</t>
  </si>
  <si>
    <t>AUM Threshold (billions EUR)</t>
  </si>
  <si>
    <t>unit fee measure (1 bp for EUR 1 bn)</t>
  </si>
  <si>
    <t>Fixed fees</t>
  </si>
  <si>
    <t>AUD</t>
  </si>
  <si>
    <t>Issuer fees: AUM</t>
  </si>
  <si>
    <t>Distributor fees: AUD</t>
  </si>
  <si>
    <t>Total revenues</t>
  </si>
  <si>
    <t>Fees rate slice(in basis points)</t>
  </si>
  <si>
    <t>AUM (bn)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</si>
</sst>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PaaS Operating</a:t>
            </a:r>
            <a:r>
              <a:rPr lang="fr-FR" baseline="0"/>
              <a:t> </a:t>
            </a:r>
            <a:r>
              <a:rPr lang="fr-FR"/>
              <a:t>Fees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'Fees Plan'!$B$15</c:f>
              <c:strCache>
                <c:ptCount val="1"/>
                <c:pt idx="0">
                  <c:v>Issuer fees: AUM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'Fees Plan'!$A$16:$A$24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</c:numCache>
            </c:numRef>
          </c:cat>
          <c:val>
            <c:numRef>
              <c:f>'Fees Plan'!$B$16:$B$24</c:f>
              <c:numCache>
                <c:formatCode>_-* #.##0\ _€_-;\-* #.##0\ _€_-;_-* "-"??\ _€_-;_-@_-</c:formatCode>
                <c:ptCount val="9"/>
                <c:pt idx="0">
                  <c:v>25000</c:v>
                </c:pt>
                <c:pt idx="1">
                  <c:v>250000</c:v>
                </c:pt>
                <c:pt idx="2">
                  <c:v>1250000</c:v>
                </c:pt>
                <c:pt idx="3">
                  <c:v>2000000</c:v>
                </c:pt>
                <c:pt idx="4">
                  <c:v>2750000</c:v>
                </c:pt>
                <c:pt idx="5">
                  <c:v>3375000</c:v>
                </c:pt>
                <c:pt idx="6">
                  <c:v>4375000</c:v>
                </c:pt>
                <c:pt idx="7">
                  <c:v>5875000</c:v>
                </c:pt>
                <c:pt idx="8">
                  <c:v>6875000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6-464E-95D3-45B008C02ED3}"/>
            </c:ext>
          </c:extLst>
        </c:ser>
        <c:ser>
          <c:idx val="2"/>
          <c:order val="1"/>
          <c:tx>
            <c:strRef>
              <c:f>'Fees Plan'!$C$15</c:f>
              <c:strCache>
                <c:ptCount val="1"/>
                <c:pt idx="0">
                  <c:v>Distributor fees: AUD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'Fees Plan'!$A$16:$A$24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</c:numCache>
            </c:numRef>
          </c:cat>
          <c:val>
            <c:numRef>
              <c:f>'Fees Plan'!$C$16:$C$24</c:f>
              <c:numCache>
                <c:formatCode>_-* #\ ##0\ _€_-;\-* #\ ##0\ _€_-;_-* "-"??\ _€_-;_-@_-</c:formatCode>
                <c:ptCount val="9"/>
                <c:pt idx="0">
                  <c:v>25000</c:v>
                </c:pt>
                <c:pt idx="1">
                  <c:v>250000</c:v>
                </c:pt>
                <c:pt idx="2">
                  <c:v>1250000</c:v>
                </c:pt>
                <c:pt idx="3">
                  <c:v>2000000</c:v>
                </c:pt>
                <c:pt idx="4">
                  <c:v>2750000</c:v>
                </c:pt>
                <c:pt idx="5">
                  <c:v>3375000</c:v>
                </c:pt>
                <c:pt idx="6">
                  <c:v>4375000</c:v>
                </c:pt>
                <c:pt idx="7">
                  <c:v>5875000</c:v>
                </c:pt>
                <c:pt idx="8">
                  <c:v>6875000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A6-464E-95D3-45B008C02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0999023"/>
        <c:axId val="612180719"/>
      </c:barChart>
      <c:catAx>
        <c:axId val="70099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2180719"/>
        <c:crosses val="autoZero"/>
        <c:auto val="1"/>
        <c:lblAlgn val="ctr"/>
        <c:lblOffset val="100"/>
        <c:noMultiLvlLbl val="0"/>
      </c:catAx>
      <c:valAx>
        <c:axId val="61218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099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161924</xdr:rowOff>
    </xdr:from>
    <xdr:to>
      <xdr:col>14</xdr:col>
      <xdr:colOff>404487</xdr:colOff>
      <xdr:row>26</xdr:row>
      <xdr:rowOff>91334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64306A-A522-4BD6-9CEF-5665F474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73" zoomScaleNormal="73" workbookViewId="0">
      <selection activeCell="C12" sqref="C12"/>
    </sheetView>
  </sheetViews>
  <sheetFormatPr baseColWidth="10" defaultRowHeight="15" x14ac:dyDescent="0.25"/>
  <cols>
    <col min="1" max="1" width="11.42578125" style="1"/>
    <col min="2" max="2" width="31.7109375" style="1" customWidth="1"/>
    <col min="3" max="3" width="23.140625" style="1" customWidth="1"/>
    <col min="4" max="4" width="15.28515625" style="1" bestFit="1" customWidth="1"/>
    <col min="5" max="16384" width="11.42578125" style="1"/>
  </cols>
  <sheetData>
    <row r="1" spans="1:6" x14ac:dyDescent="0.25">
      <c r="B1" s="1" t="s">
        <v>1</v>
      </c>
      <c r="D1" s="2">
        <f>1000000000/10000</f>
        <v>100000</v>
      </c>
      <c r="E1" s="1" t="s">
        <v>4</v>
      </c>
    </row>
    <row r="3" spans="1:6" x14ac:dyDescent="0.25">
      <c r="A3" s="1" t="s">
        <v>0</v>
      </c>
      <c r="B3" s="1" t="s">
        <v>3</v>
      </c>
      <c r="C3" s="1">
        <v>50</v>
      </c>
      <c r="D3" s="1">
        <v>100</v>
      </c>
      <c r="E3" s="1">
        <v>250</v>
      </c>
      <c r="F3" s="1" t="s">
        <v>2</v>
      </c>
    </row>
    <row r="4" spans="1:6" x14ac:dyDescent="0.25">
      <c r="B4" s="1" t="s">
        <v>5</v>
      </c>
      <c r="C4" s="1">
        <v>0</v>
      </c>
    </row>
    <row r="5" spans="1:6" x14ac:dyDescent="0.25">
      <c r="B5" s="1" t="s">
        <v>10</v>
      </c>
      <c r="C5" s="1">
        <v>0.25</v>
      </c>
      <c r="D5" s="1">
        <v>0.15</v>
      </c>
      <c r="E5" s="1">
        <v>7.4999999999999997E-2</v>
      </c>
      <c r="F5" s="1">
        <v>0.05</v>
      </c>
    </row>
    <row r="7" spans="1:6" x14ac:dyDescent="0.25">
      <c r="A7" s="1" t="s">
        <v>6</v>
      </c>
      <c r="C7" s="1">
        <v>0.25</v>
      </c>
      <c r="D7" s="1">
        <v>0.15</v>
      </c>
      <c r="E7" s="1">
        <v>7.4999999999999997E-2</v>
      </c>
      <c r="F7" s="1">
        <v>0.05</v>
      </c>
    </row>
    <row r="8" spans="1:6" x14ac:dyDescent="0.25">
      <c r="D8" s="2"/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5" spans="1:6" x14ac:dyDescent="0.25">
      <c r="A15" s="1" t="s">
        <v>11</v>
      </c>
      <c r="B15" s="1" t="s">
        <v>7</v>
      </c>
      <c r="C15" s="1" t="s">
        <v>8</v>
      </c>
      <c r="D15" s="1" t="s">
        <v>9</v>
      </c>
    </row>
    <row r="16" spans="1:6" x14ac:dyDescent="0.25">
      <c r="A16" s="1">
        <v>1</v>
      </c>
      <c r="B16" s="2">
        <f t="shared" ref="B16:B24" si="0">(MIN(A16,$C$3)*$C$5+MAX(MIN(A16,$D$3)-$C$3,0)*$D$5+MAX(MIN(A16,$E$3)-$D$3,0)*$E$5+MAX(A16-$E$3,0)*$F$5)*unit</f>
        <v>25000</v>
      </c>
      <c r="C16" s="2">
        <f t="shared" ref="C16:C23" si="1">(MIN(A16,$C$3)*$C$7+MAX(MIN(A16,$D$3)-$C$3,0)*$D$7+MAX(MIN(A16,$E$3)-$D$3,0)*$E$7+MAX(A16-$E$3,0)*$F$7)*unit</f>
        <v>25000</v>
      </c>
      <c r="D16" s="3">
        <f>B16+C16</f>
        <v>50000</v>
      </c>
    </row>
    <row r="17" spans="1:4" x14ac:dyDescent="0.25">
      <c r="A17" s="1">
        <v>10</v>
      </c>
      <c r="B17" s="2">
        <f t="shared" si="0"/>
        <v>250000</v>
      </c>
      <c r="C17" s="2">
        <f t="shared" si="1"/>
        <v>250000</v>
      </c>
      <c r="D17" s="3">
        <f t="shared" ref="D17:D23" si="2">B17+C17</f>
        <v>500000</v>
      </c>
    </row>
    <row r="18" spans="1:4" x14ac:dyDescent="0.25">
      <c r="A18" s="1">
        <v>50</v>
      </c>
      <c r="B18" s="2">
        <f t="shared" si="0"/>
        <v>1250000</v>
      </c>
      <c r="C18" s="2">
        <f t="shared" si="1"/>
        <v>1250000</v>
      </c>
      <c r="D18" s="3">
        <f t="shared" si="2"/>
        <v>2500000</v>
      </c>
    </row>
    <row r="19" spans="1:4" x14ac:dyDescent="0.25">
      <c r="A19" s="1">
        <v>100</v>
      </c>
      <c r="B19" s="2">
        <f t="shared" si="0"/>
        <v>2000000</v>
      </c>
      <c r="C19" s="2">
        <f t="shared" si="1"/>
        <v>2000000</v>
      </c>
      <c r="D19" s="3">
        <f t="shared" si="2"/>
        <v>4000000</v>
      </c>
    </row>
    <row r="20" spans="1:4" x14ac:dyDescent="0.25">
      <c r="A20" s="1">
        <v>200</v>
      </c>
      <c r="B20" s="2">
        <f t="shared" si="0"/>
        <v>2750000</v>
      </c>
      <c r="C20" s="2">
        <f t="shared" si="1"/>
        <v>2750000</v>
      </c>
      <c r="D20" s="3">
        <f t="shared" si="2"/>
        <v>5500000</v>
      </c>
    </row>
    <row r="21" spans="1:4" x14ac:dyDescent="0.25">
      <c r="A21" s="1">
        <v>300</v>
      </c>
      <c r="B21" s="2">
        <f t="shared" si="0"/>
        <v>3375000</v>
      </c>
      <c r="C21" s="2">
        <f t="shared" si="1"/>
        <v>3375000</v>
      </c>
      <c r="D21" s="3">
        <f t="shared" si="2"/>
        <v>6750000</v>
      </c>
    </row>
    <row r="22" spans="1:4" x14ac:dyDescent="0.25">
      <c r="A22" s="1">
        <v>500</v>
      </c>
      <c r="B22" s="2">
        <f t="shared" si="0"/>
        <v>4375000</v>
      </c>
      <c r="C22" s="2">
        <f t="shared" si="1"/>
        <v>4375000</v>
      </c>
      <c r="D22" s="3">
        <f t="shared" si="2"/>
        <v>8750000</v>
      </c>
    </row>
    <row r="23" spans="1:4" x14ac:dyDescent="0.25">
      <c r="A23" s="1">
        <v>800</v>
      </c>
      <c r="B23" s="2">
        <f t="shared" si="0"/>
        <v>5875000</v>
      </c>
      <c r="C23" s="2">
        <f t="shared" si="1"/>
        <v>5875000</v>
      </c>
      <c r="D23" s="3">
        <f t="shared" si="2"/>
        <v>11750000</v>
      </c>
    </row>
    <row r="24" spans="1:4" x14ac:dyDescent="0.25">
      <c r="A24" s="1">
        <v>1000</v>
      </c>
      <c r="B24" s="2">
        <f t="shared" si="0"/>
        <v>6875000</v>
      </c>
      <c r="C24" s="2">
        <f t="shared" ref="C24" si="3">(MIN(A24,$C$3)*$C$7+MAX(MIN(A24,$D$3)-$C$3,0)*$D$7+MAX(MIN(A24,$E$3)-$D$3,0)*$E$7+MAX(A24-$E$3,0)*$F$7)*unit</f>
        <v>6875000</v>
      </c>
      <c r="D24" s="3">
        <f t="shared" ref="D24" si="4">B24+C24</f>
        <v>13750000</v>
      </c>
    </row>
  </sheetData>
  <scenarios current="0" show="0" sqref="C7">
    <scenario name="AUM" count="1" user="TheFundsChain.com" comment="Créé par TheFundsChain.com le 02/07/2017_x000a_Modifié par: TheFundsChain.com le 02/07/2017">
      <inputCells r="A8" val="0,451388888888889"/>
    </scenario>
  </scenario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Fees Plan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TheFundsChain.com</dc:creator>
  <cp:lastModifiedBy>TheFundsChain.com</cp:lastModifiedBy>
  <dcterms:created xsi:type="dcterms:W3CDTF">2017-07-02T13:42:48Z</dcterms:created>
  <dcterms:modified xsi:type="dcterms:W3CDTF">2017-07-03T14:37:47Z</dcterms:modified>
</cp:coreProperties>
</file>