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 Monteiro\Desktop\ILO RICARDO\ILO\NEW MODULES - FEFOP\Formularios\PCE\TETUM\"/>
    </mc:Choice>
  </mc:AlternateContent>
  <bookViews>
    <workbookView xWindow="0" yWindow="0" windowWidth="20490" windowHeight="7755" activeTab="1"/>
  </bookViews>
  <sheets>
    <sheet name="Ficha Inscrição" sheetId="5" r:id="rId1"/>
    <sheet name="AEG" sheetId="1" r:id="rId2"/>
    <sheet name="Mútua aceitação PN Revisto" sheetId="4" r:id="rId3"/>
    <sheet name="AUX" sheetId="2" r:id="rId4"/>
  </sheets>
  <externalReferences>
    <externalReference r:id="rId5"/>
  </externalReferences>
  <definedNames>
    <definedName name="Deliberacao">AUX!$B$2:$B$3</definedName>
    <definedName name="_xlnm.Print_Area" localSheetId="1">AEG!$B$2:$T$455</definedName>
    <definedName name="_xlnm.Print_Area" localSheetId="0">'Ficha Inscrição'!$B$2:$T$16</definedName>
    <definedName name="_xlnm.Print_Titles" localSheetId="1">AEG!$2:$6</definedName>
    <definedName name="Sexo">AUX!$B$8:$B$9</definedName>
    <definedName name="SimNao">AUX!$B$5:$B$6</definedName>
  </definedNames>
  <calcPr calcId="152511"/>
</workbook>
</file>

<file path=xl/calcChain.xml><?xml version="1.0" encoding="utf-8"?>
<calcChain xmlns="http://schemas.openxmlformats.org/spreadsheetml/2006/main">
  <c r="N365" i="1" l="1"/>
  <c r="O365" i="1" s="1"/>
  <c r="P365" i="1" s="1"/>
  <c r="Q365" i="1" s="1"/>
  <c r="R365" i="1" s="1"/>
  <c r="S365" i="1" s="1"/>
  <c r="S366" i="1"/>
  <c r="R366" i="1"/>
  <c r="Q366" i="1"/>
  <c r="P366" i="1"/>
  <c r="O366" i="1"/>
  <c r="D25" i="1"/>
  <c r="H414" i="1" l="1"/>
  <c r="F414" i="1"/>
  <c r="L21" i="1"/>
  <c r="L22" i="1"/>
  <c r="L23" i="1"/>
  <c r="D11" i="1"/>
  <c r="D19" i="1" s="1"/>
  <c r="R326" i="1" l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209" i="1" l="1"/>
  <c r="R308" i="1" l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04" i="1" l="1"/>
  <c r="R208" i="1"/>
  <c r="R207" i="1"/>
  <c r="R203" i="1"/>
  <c r="R206" i="1"/>
  <c r="R354" i="1"/>
  <c r="R360" i="1" s="1"/>
  <c r="R342" i="1"/>
  <c r="R210" i="1" l="1"/>
  <c r="R212" i="1" s="1"/>
  <c r="N371" i="1" s="1"/>
  <c r="R359" i="1"/>
  <c r="P378" i="1" l="1"/>
  <c r="R379" i="1"/>
  <c r="R380" i="1"/>
  <c r="P374" i="1"/>
  <c r="P382" i="1" s="1"/>
  <c r="P384" i="1" s="1"/>
  <c r="P377" i="1"/>
  <c r="Q378" i="1"/>
  <c r="O376" i="1"/>
  <c r="S376" i="1"/>
  <c r="O381" i="1"/>
  <c r="Q375" i="1"/>
  <c r="Q381" i="1"/>
  <c r="Q376" i="1"/>
  <c r="Q380" i="1"/>
  <c r="P376" i="1"/>
  <c r="R374" i="1"/>
  <c r="R377" i="1"/>
  <c r="S379" i="1"/>
  <c r="P381" i="1"/>
  <c r="S374" i="1"/>
  <c r="S375" i="1"/>
  <c r="S378" i="1"/>
  <c r="P375" i="1"/>
  <c r="Q379" i="1"/>
  <c r="P380" i="1"/>
  <c r="S377" i="1"/>
  <c r="S380" i="1"/>
  <c r="S381" i="1"/>
  <c r="R376" i="1"/>
  <c r="O378" i="1"/>
  <c r="O379" i="1"/>
  <c r="N388" i="1"/>
  <c r="N390" i="1" s="1"/>
  <c r="R375" i="1"/>
  <c r="R382" i="1" s="1"/>
  <c r="R384" i="1" s="1"/>
  <c r="R385" i="1" s="1"/>
  <c r="R386" i="1" s="1"/>
  <c r="R388" i="1" s="1"/>
  <c r="R381" i="1"/>
  <c r="P379" i="1"/>
  <c r="O380" i="1"/>
  <c r="Q374" i="1"/>
  <c r="Q382" i="1" s="1"/>
  <c r="Q384" i="1" s="1"/>
  <c r="Q385" i="1" s="1"/>
  <c r="Q386" i="1" s="1"/>
  <c r="Q388" i="1" s="1"/>
  <c r="R378" i="1"/>
  <c r="O375" i="1"/>
  <c r="Q377" i="1"/>
  <c r="O374" i="1"/>
  <c r="O382" i="1" s="1"/>
  <c r="O384" i="1" s="1"/>
  <c r="O385" i="1" s="1"/>
  <c r="O386" i="1" s="1"/>
  <c r="O388" i="1" s="1"/>
  <c r="O390" i="1" s="1"/>
  <c r="O377" i="1"/>
  <c r="N391" i="1"/>
  <c r="S382" i="1"/>
  <c r="S384" i="1" s="1"/>
  <c r="S385" i="1" s="1"/>
  <c r="S386" i="1" s="1"/>
  <c r="S388" i="1" s="1"/>
  <c r="O391" i="1" l="1"/>
  <c r="P385" i="1"/>
  <c r="P386" i="1" s="1"/>
  <c r="P388" i="1" s="1"/>
  <c r="R392" i="1" s="1"/>
  <c r="P390" i="1" l="1"/>
  <c r="Q390" i="1" l="1"/>
  <c r="P391" i="1"/>
  <c r="R390" i="1" l="1"/>
  <c r="Q391" i="1"/>
  <c r="R391" i="1" l="1"/>
  <c r="S390" i="1"/>
  <c r="S391" i="1" s="1"/>
  <c r="I392" i="1" l="1"/>
</calcChain>
</file>

<file path=xl/sharedStrings.xml><?xml version="1.0" encoding="utf-8"?>
<sst xmlns="http://schemas.openxmlformats.org/spreadsheetml/2006/main" count="320" uniqueCount="182">
  <si>
    <t xml:space="preserve">E-mail: </t>
  </si>
  <si>
    <t>(matchcode)</t>
  </si>
  <si>
    <t>STATUS</t>
  </si>
  <si>
    <t>Viabilidade</t>
  </si>
  <si>
    <t>A.</t>
  </si>
  <si>
    <t>B.</t>
  </si>
  <si>
    <t>C.</t>
  </si>
  <si>
    <t>D.</t>
  </si>
  <si>
    <t>E.</t>
  </si>
  <si>
    <t xml:space="preserve">A. </t>
  </si>
  <si>
    <t>Detalhe 12</t>
  </si>
  <si>
    <t>Start-up Kit unitário:</t>
  </si>
  <si>
    <t>F.</t>
  </si>
  <si>
    <t>O Plano de Negócios tem como objetivo orientar as empresas a tomarem as melhores decisões estratégicas. Trata-se de uma ferramenta dinâmica, que deverá ser atualizada periodicamente para que a sua utilidade seja maximizada.
Este deverá apresentar a forma como a empresa se encontra organizada, os objetivos, produtos e serviços, mercado, estratégia de marketing e situação financeira.</t>
  </si>
  <si>
    <t>1.</t>
  </si>
  <si>
    <t>2.</t>
  </si>
  <si>
    <t>3.</t>
  </si>
  <si>
    <t>4.</t>
  </si>
  <si>
    <t>5.</t>
  </si>
  <si>
    <t>G.</t>
  </si>
  <si>
    <t>Data:</t>
  </si>
  <si>
    <t>Data</t>
  </si>
  <si>
    <t>_______________________________</t>
  </si>
  <si>
    <t>H.</t>
  </si>
  <si>
    <t>I.</t>
  </si>
  <si>
    <t>PAYBACK</t>
  </si>
  <si>
    <t>INTERNAL RATE OF RETURN (IRR)</t>
  </si>
  <si>
    <t>E-mail</t>
  </si>
  <si>
    <t>Telefone</t>
  </si>
  <si>
    <t>Kartaun evidénsia</t>
  </si>
  <si>
    <t>Kartaun eleitorál</t>
  </si>
  <si>
    <t>Númeru telefone</t>
  </si>
  <si>
    <t>Naran</t>
  </si>
  <si>
    <t>Seksu</t>
  </si>
  <si>
    <t>Subdistritu</t>
  </si>
  <si>
    <t>Suku</t>
  </si>
  <si>
    <t>Tipu empreza</t>
  </si>
  <si>
    <t>Vizaun</t>
  </si>
  <si>
    <t>Misaun</t>
  </si>
  <si>
    <t>Frakeza</t>
  </si>
  <si>
    <t>Objetivu no Meta</t>
  </si>
  <si>
    <t>Estratéjia</t>
  </si>
  <si>
    <t>Área Negósiu nian</t>
  </si>
  <si>
    <t>Análize ba Merkadu</t>
  </si>
  <si>
    <t>Planu Finanseiru</t>
  </si>
  <si>
    <t>TOTÁL … … ... ... ... ... ... ... ... ... ... ... ... ... ... ... ... ... ... ... ... ... ... ... ... ... ... ... ... ... ... ... ... ... ... ... ... ... ... ... ... ... ... ... ... ... ... ... ... ... ... …</t>
  </si>
  <si>
    <t>Rúbrika Detallada</t>
  </si>
  <si>
    <t>Detalle 1</t>
  </si>
  <si>
    <t>Detalle 2</t>
  </si>
  <si>
    <t>Detalle 3</t>
  </si>
  <si>
    <t>Detalle 4</t>
  </si>
  <si>
    <t>Detale 5</t>
  </si>
  <si>
    <t>Detalle 6</t>
  </si>
  <si>
    <t>Detalle 7</t>
  </si>
  <si>
    <t>Detalle 8</t>
  </si>
  <si>
    <t>Detalle 9</t>
  </si>
  <si>
    <t>Detalle 10</t>
  </si>
  <si>
    <t>Detalle 11</t>
  </si>
  <si>
    <t>Detalle 13</t>
  </si>
  <si>
    <t>Detalle 14</t>
  </si>
  <si>
    <t>Detalle 15</t>
  </si>
  <si>
    <t>Totál</t>
  </si>
  <si>
    <t>TINAN DAHULUK</t>
  </si>
  <si>
    <t>ANÁLIZE FINANSEIRA</t>
  </si>
  <si>
    <t>Rezultadu Líkidu</t>
  </si>
  <si>
    <t>Rekomendasaun téknika</t>
  </si>
  <si>
    <t>Vizita Prévia</t>
  </si>
  <si>
    <t>Dadus Indíviduu nian</t>
  </si>
  <si>
    <r>
      <t>Kartaun evid</t>
    </r>
    <r>
      <rPr>
        <sz val="11"/>
        <color theme="1"/>
        <rFont val="Calibri"/>
        <family val="2"/>
      </rPr>
      <t>énsia:</t>
    </r>
  </si>
  <si>
    <r>
      <t>Kartaun eleitor</t>
    </r>
    <r>
      <rPr>
        <sz val="11"/>
        <color theme="1"/>
        <rFont val="Calibri"/>
        <family val="2"/>
      </rPr>
      <t>ál:</t>
    </r>
  </si>
  <si>
    <t>Kontaktu telefone:</t>
  </si>
  <si>
    <t>Naran:</t>
  </si>
  <si>
    <t>Setor atividade preferensial:</t>
  </si>
  <si>
    <t>Área Negósiu preferensial:</t>
  </si>
  <si>
    <t>Kriasaun Empreza ba Graduadu sira (KEG)</t>
  </si>
  <si>
    <t>revistu</t>
  </si>
  <si>
    <r>
      <t>inisi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l</t>
    </r>
  </si>
  <si>
    <t>&lt;-- inisiál ka Revistu</t>
  </si>
  <si>
    <t>Dadus Grupu nian (preenxe de'it bainhira grupu ida mak dezenvolve projetu)</t>
  </si>
  <si>
    <r>
      <t>Naran ind</t>
    </r>
    <r>
      <rPr>
        <b/>
        <sz val="10"/>
        <color theme="1"/>
        <rFont val="Calibri"/>
        <family val="2"/>
      </rPr>
      <t>í</t>
    </r>
    <r>
      <rPr>
        <b/>
        <sz val="10"/>
        <color theme="1"/>
        <rFont val="Calibri"/>
        <family val="2"/>
        <scheme val="minor"/>
      </rPr>
      <t>viduu</t>
    </r>
  </si>
  <si>
    <t>Tarefa no Reponsabilidade</t>
  </si>
  <si>
    <t>&lt;-- Responsável grupu nian</t>
  </si>
  <si>
    <t>validasaun:</t>
  </si>
  <si>
    <t>Planu Negósiu nian</t>
  </si>
  <si>
    <t>Dadus Empreza nian</t>
  </si>
  <si>
    <r>
      <t>Naran ema ne'eb</t>
    </r>
    <r>
      <rPr>
        <sz val="11"/>
        <color theme="1"/>
        <rFont val="Calibri"/>
        <family val="2"/>
      </rPr>
      <t>é dezenvolve Planu Negó</t>
    </r>
    <r>
      <rPr>
        <sz val="11"/>
        <color theme="1"/>
        <rFont val="Calibri"/>
        <family val="2"/>
        <scheme val="minor"/>
      </rPr>
      <t>siu nian</t>
    </r>
  </si>
  <si>
    <t>Planeamentu Estratéjiku Negósiu nian</t>
  </si>
  <si>
    <t>Ameasa sira</t>
  </si>
  <si>
    <t>Oportunidade sira</t>
  </si>
  <si>
    <t>Análize kona-ba Ambiente Internu</t>
  </si>
  <si>
    <r>
      <t>Forsa (Karik projetu ne'e grupu ida mak dezenvolve, hatudu tarefa atu dezenvolve husi membru idak-idak no formasaun/esperi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nsia kona-ba funsaun sira ne'e)</t>
    </r>
  </si>
  <si>
    <t>Hatudu objetivu SMART (espesífiku, menzurável, posível atu atinje, relevante no bele atinje iha prazu tinan 2 nia laran)</t>
  </si>
  <si>
    <t>Lideransa kustus nian, diferensiasaun ka foku merkadu nian</t>
  </si>
  <si>
    <t>Produtu no/ka Servisu sira</t>
  </si>
  <si>
    <t>Deskrisaun konaba Produtu (sira)  no/ka Servisu(sira) no Folin(sira) estimadu atu fa'an</t>
  </si>
  <si>
    <t>Siklu moris produtu nian</t>
  </si>
  <si>
    <t>Dalan Distribuisaun nian</t>
  </si>
  <si>
    <t>Planu Marketing/Fa'an</t>
  </si>
  <si>
    <t>Totál membru benefisiáriu:</t>
  </si>
  <si>
    <t>Plano Negósiu nian</t>
  </si>
  <si>
    <t>Kódigo Negósiu</t>
  </si>
  <si>
    <t xml:space="preserve">Naran Projetu </t>
  </si>
  <si>
    <t>Distritu</t>
  </si>
  <si>
    <t>Deskrisaun kona-ba lokalizasaun</t>
  </si>
  <si>
    <t>Tinan  atu hahú atividade</t>
  </si>
  <si>
    <t>Análize kona- ba Ambiente Esternu</t>
  </si>
  <si>
    <t>Setór Indústria</t>
  </si>
  <si>
    <t>Rúbrika despeza</t>
  </si>
  <si>
    <r>
      <t>(Val</t>
    </r>
    <r>
      <rPr>
        <b/>
        <sz val="9"/>
        <color theme="1"/>
        <rFont val="Calibri"/>
        <family val="2"/>
      </rPr>
      <t>ó</t>
    </r>
    <r>
      <rPr>
        <b/>
        <i/>
        <sz val="9"/>
        <color theme="1"/>
        <rFont val="Calibri"/>
        <family val="2"/>
      </rPr>
      <t>r ho</t>
    </r>
    <r>
      <rPr>
        <b/>
        <i/>
        <sz val="9"/>
        <color theme="1"/>
        <rFont val="Calibri"/>
        <family val="2"/>
        <scheme val="minor"/>
      </rPr>
      <t xml:space="preserve"> USD)</t>
    </r>
  </si>
  <si>
    <t>Ekipamentu báziku, ne'ebé define hanesan objetu, instrumentu no mákina lubuk ida</t>
  </si>
  <si>
    <r>
      <t>Gastu adision</t>
    </r>
    <r>
      <rPr>
        <sz val="11"/>
        <color theme="1"/>
        <rFont val="Calibri"/>
        <family val="2"/>
      </rPr>
      <t xml:space="preserve">ál hodi halo adaptasaun makinaria no instalasaun sira hodi </t>
    </r>
    <r>
      <rPr>
        <sz val="11"/>
        <color theme="1"/>
        <rFont val="Calibri"/>
        <family val="2"/>
        <scheme val="minor"/>
      </rPr>
      <t>dezempe</t>
    </r>
    <r>
      <rPr>
        <sz val="11"/>
        <color theme="1"/>
        <rFont val="Calibri"/>
        <family val="2"/>
      </rPr>
      <t>ña atividade negó</t>
    </r>
    <r>
      <rPr>
        <sz val="11"/>
        <color theme="1"/>
        <rFont val="Calibri"/>
        <family val="2"/>
        <scheme val="minor"/>
      </rPr>
      <t>siu nian rasik no renda aluga fatin ka ekipamentu sira</t>
    </r>
  </si>
  <si>
    <r>
      <t>Ferramenta no sas</t>
    </r>
    <r>
      <rPr>
        <sz val="11"/>
        <color theme="1"/>
        <rFont val="Calibri"/>
        <family val="2"/>
      </rPr>
      <t>án, ho sira-ne'ebé</t>
    </r>
    <r>
      <rPr>
        <sz val="11"/>
        <color theme="1"/>
        <rFont val="Calibri"/>
        <family val="2"/>
        <scheme val="minor"/>
      </rPr>
      <t xml:space="preserve"> halo estrasaun, transformasaun no elaborasaun produtu ka halo prestasaun servisu</t>
    </r>
  </si>
  <si>
    <t>Ekipamentu informátiku (Hardware no Software)</t>
  </si>
  <si>
    <t>Ekipamentu administrativu no mobiliáriu oioin</t>
  </si>
  <si>
    <t>Matéria-prima sira</t>
  </si>
  <si>
    <t>Fundu Maneiu (600 USD + 10% rúbrika sira iha leten)</t>
  </si>
  <si>
    <r>
      <t>TOT</t>
    </r>
    <r>
      <rPr>
        <b/>
        <sz val="11"/>
        <color theme="1"/>
        <rFont val="Calibri"/>
        <family val="2"/>
      </rPr>
      <t>Á</t>
    </r>
    <r>
      <rPr>
        <b/>
        <sz val="11"/>
        <color theme="1"/>
        <rFont val="Calibri"/>
        <family val="2"/>
        <scheme val="minor"/>
      </rPr>
      <t>L … … ... ... ... ... ... ... ... ... ... ... ... ... ... ... ... ... ... ... ... ... ... ... ... ... ... ... ... ... ... ... ... ... ... ... ... ... ... ... ... ... ... ... ... ... ... ... ... ... ... …</t>
    </r>
  </si>
  <si>
    <t>Ktd</t>
  </si>
  <si>
    <r>
      <t>Kustu unit</t>
    </r>
    <r>
      <rPr>
        <b/>
        <sz val="9"/>
        <color theme="0"/>
        <rFont val="Calibri"/>
        <family val="2"/>
      </rPr>
      <t>áriu</t>
    </r>
  </si>
  <si>
    <t>Gastu adisionál hodi halo adaptasaun makinaria no instalasaun sira hodi dezempeña atividade negósiu nian rasik no renda aluga fatin ka ekipamentu sira</t>
  </si>
  <si>
    <t>Ferramenta no sasán, ho sira-ne'ebé halo estrasaun, transformasaun no elaborasaun produtu ka halo prestasaun servisu</t>
  </si>
  <si>
    <r>
      <t>Retornu anu</t>
    </r>
    <r>
      <rPr>
        <b/>
        <sz val="11"/>
        <color theme="1"/>
        <rFont val="Calibri"/>
        <family val="2"/>
      </rPr>
      <t>á</t>
    </r>
    <r>
      <rPr>
        <b/>
        <sz val="11"/>
        <color theme="1"/>
        <rFont val="Calibri"/>
        <family val="2"/>
        <scheme val="minor"/>
      </rPr>
      <t>l Investimentu nian</t>
    </r>
  </si>
  <si>
    <r>
      <t>Investimentu Inisi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l ne'eb</t>
    </r>
    <r>
      <rPr>
        <sz val="11"/>
        <color theme="1"/>
        <rFont val="Calibri"/>
        <family val="2"/>
      </rPr>
      <t>é FEFOP la finansia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tinan dahuluk</t>
    </r>
  </si>
  <si>
    <t>Kustus ho matéria-prima sira</t>
  </si>
  <si>
    <t>Kustus ho fornesimentu no servisu esternu sira</t>
  </si>
  <si>
    <t>Taxa sira</t>
  </si>
  <si>
    <r>
      <t>Saláriu no kustus sira seluk ho peso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l</t>
    </r>
  </si>
  <si>
    <r>
      <t>Kustus no lakon operasion</t>
    </r>
    <r>
      <rPr>
        <sz val="11"/>
        <color theme="1"/>
        <rFont val="Calibri"/>
        <family val="2"/>
      </rPr>
      <t>ál</t>
    </r>
  </si>
  <si>
    <t>Amortizasaun sira</t>
  </si>
  <si>
    <t>Kustus estraordináriu sira</t>
  </si>
  <si>
    <r>
      <t>Imobilizadu seluk ne'eb</t>
    </r>
    <r>
      <rPr>
        <sz val="11"/>
        <color theme="1"/>
        <rFont val="Calibri"/>
        <family val="2"/>
      </rPr>
      <t>é la simu finansiamentu</t>
    </r>
    <r>
      <rPr>
        <sz val="11"/>
        <color theme="1"/>
        <rFont val="Calibri"/>
        <family val="2"/>
        <scheme val="minor"/>
      </rPr>
      <t xml:space="preserve"> (ez: konstrusaun, ekipamentu bázico, ekipamentu ba transporte, nsst.)</t>
    </r>
  </si>
  <si>
    <t>Sira seluk</t>
  </si>
  <si>
    <r>
      <t>Kustus anu</t>
    </r>
    <r>
      <rPr>
        <sz val="11"/>
        <color theme="1"/>
        <rFont val="Calibri"/>
        <family val="2"/>
      </rPr>
      <t>ál</t>
    </r>
    <r>
      <rPr>
        <sz val="11"/>
        <color theme="1"/>
        <rFont val="Calibri"/>
        <family val="2"/>
        <scheme val="minor"/>
      </rPr>
      <t xml:space="preserve"> - hah</t>
    </r>
    <r>
      <rPr>
        <sz val="11"/>
        <color theme="1"/>
        <rFont val="Calibri"/>
        <family val="2"/>
      </rPr>
      <t>ú iha tinan daruak</t>
    </r>
  </si>
  <si>
    <r>
      <t>Fa'an anu</t>
    </r>
    <r>
      <rPr>
        <sz val="11"/>
        <color theme="1"/>
        <rFont val="Calibri"/>
        <family val="2"/>
      </rPr>
      <t>ál</t>
    </r>
  </si>
  <si>
    <t>Reseita sira</t>
  </si>
  <si>
    <r>
      <t>LUKRU NE'EB</t>
    </r>
    <r>
      <rPr>
        <b/>
        <sz val="11"/>
        <color theme="1"/>
        <rFont val="Calibri"/>
        <family val="2"/>
      </rPr>
      <t>É HEIN</t>
    </r>
  </si>
  <si>
    <t>TINAN SIRA TUIRMAI</t>
  </si>
  <si>
    <t>Reseita sira ----------------&gt;</t>
  </si>
  <si>
    <t>Kreximentu Reseita sira nian</t>
  </si>
  <si>
    <t>Kreximentu Kustus sira nian</t>
  </si>
  <si>
    <r>
      <t>Investimentu inisi</t>
    </r>
    <r>
      <rPr>
        <b/>
        <sz val="11"/>
        <color theme="1"/>
        <rFont val="Calibri"/>
        <family val="2"/>
      </rPr>
      <t>á</t>
    </r>
    <r>
      <rPr>
        <b/>
        <sz val="11"/>
        <color theme="1"/>
        <rFont val="Calibri"/>
        <family val="2"/>
        <scheme val="minor"/>
      </rPr>
      <t>l --&gt;</t>
    </r>
  </si>
  <si>
    <r>
      <t>Saláriu no kustus sira seluk ho peso</t>
    </r>
    <r>
      <rPr>
        <b/>
        <sz val="9"/>
        <color theme="1"/>
        <rFont val="Calibri"/>
        <family val="2"/>
      </rPr>
      <t>á</t>
    </r>
    <r>
      <rPr>
        <b/>
        <sz val="9"/>
        <color theme="1"/>
        <rFont val="Calibri"/>
        <family val="2"/>
        <scheme val="minor"/>
      </rPr>
      <t>l</t>
    </r>
  </si>
  <si>
    <r>
      <t>Kustus no lakon operasion</t>
    </r>
    <r>
      <rPr>
        <b/>
        <sz val="9"/>
        <color theme="1"/>
        <rFont val="Calibri"/>
        <family val="2"/>
      </rPr>
      <t>ál</t>
    </r>
  </si>
  <si>
    <r>
      <t>TOT</t>
    </r>
    <r>
      <rPr>
        <b/>
        <sz val="11"/>
        <color theme="1"/>
        <rFont val="Calibri"/>
        <family val="2"/>
      </rPr>
      <t>ÁL BA KUSTUS ANUÁL</t>
    </r>
  </si>
  <si>
    <t>Impostu ba fa'an</t>
  </si>
  <si>
    <t>Cash-flow Investimentu nian</t>
  </si>
  <si>
    <t>TINAN PAYBACK NIAN</t>
  </si>
  <si>
    <r>
      <t>Benefisi</t>
    </r>
    <r>
      <rPr>
        <b/>
        <sz val="13"/>
        <color theme="1"/>
        <rFont val="Calibri"/>
        <family val="2"/>
      </rPr>
      <t>áriu</t>
    </r>
  </si>
  <si>
    <t>Elejibilidade:</t>
  </si>
  <si>
    <r>
      <t>&lt;-- Kampu peskiza tinan, kódigu inskrisaun iha SEOP, nível graduasaun, iha sentru formasaun akreditadu, kona-ba Distritu iha ne'eb</t>
    </r>
    <r>
      <rPr>
        <sz val="11"/>
        <color theme="1"/>
        <rFont val="Calibri"/>
        <family val="2"/>
      </rPr>
      <t xml:space="preserve">é hakarak </t>
    </r>
    <r>
      <rPr>
        <sz val="11"/>
        <color theme="1"/>
        <rFont val="Calibri"/>
        <family val="2"/>
        <scheme val="minor"/>
      </rPr>
      <t>hah</t>
    </r>
    <r>
      <rPr>
        <sz val="11"/>
        <color theme="1"/>
        <rFont val="Calibri"/>
        <family val="2"/>
      </rPr>
      <t xml:space="preserve">ú </t>
    </r>
    <r>
      <rPr>
        <sz val="11"/>
        <color theme="1"/>
        <rFont val="Calibri"/>
        <family val="2"/>
        <scheme val="minor"/>
      </rPr>
      <t>atividade ka lisensiatura/baxarelatu (autom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tiku).</t>
    </r>
  </si>
  <si>
    <t>Status:</t>
  </si>
  <si>
    <r>
      <t>&lt;--Karik status iha perfil benefisiáriu mak la kumpre (tanba projetu sira uluk ho status suspensu) entaun status tenke preenxe automaticamente ho rejeisaun (autom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tiku).</t>
    </r>
  </si>
  <si>
    <t>Formasaun kona-ba Jestaun Negósiu:</t>
  </si>
  <si>
    <r>
      <t>&lt;-- Karik benefisiáriu konklui ona ho susesu formasaun entau status mosu hanesan konkluídu (autom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tiku).</t>
    </r>
  </si>
  <si>
    <t>&lt;-- Dokumentu M&amp;A kona-ba vizita prévia (kampu ikus status nian) tenke preenxe ho maneira automática.</t>
  </si>
  <si>
    <t>Apoiu Finanseiru sira</t>
  </si>
  <si>
    <r>
      <t>Val</t>
    </r>
    <r>
      <rPr>
        <sz val="11"/>
        <color theme="1"/>
        <rFont val="Calibri"/>
        <family val="2"/>
      </rPr>
      <t>ó</t>
    </r>
    <r>
      <rPr>
        <sz val="11"/>
        <color theme="1"/>
        <rFont val="Calibri"/>
        <family val="2"/>
        <scheme val="minor"/>
      </rPr>
      <t>r másimu:</t>
    </r>
  </si>
  <si>
    <r>
      <t>&lt;-- Konfirma montante planu negósiu kontra montante másimu (autom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tiku)</t>
    </r>
  </si>
  <si>
    <t>Elijibilidade kona-ba despeza sira:</t>
  </si>
  <si>
    <r>
      <t>&lt;-- Responsabilidade husi tékniku Auto-empregu analiza bainhira mak despeza sira iha planu negósiu halo parate iha rúbrika elejível ne'eb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 xml:space="preserve"> aprezenta (Ez: karik akizisaun viatura tau iha rúbrika ida válida nia okos, hanesan ekipamentu informátiku, entaun labele simu) - (manu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l).</t>
    </r>
  </si>
  <si>
    <t>Apoiu finanseiru sira seluk</t>
  </si>
  <si>
    <r>
      <t>&lt;-- Karik SEOP simu informasaun kona-ba atividade ne'e  hatan ona/atu hetan apoiu husi entidade seluk entaun status  labele simu(manu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l).</t>
    </r>
  </si>
  <si>
    <r>
      <t>Testu badak (Análize ba Planu Negósiu no, karik la aprova, hatudu razaun tuir pontu sira ne'eb</t>
    </r>
    <r>
      <rPr>
        <sz val="11"/>
        <color theme="1"/>
        <rFont val="Calibri"/>
        <family val="2"/>
      </rPr>
      <t xml:space="preserve">é </t>
    </r>
    <r>
      <rPr>
        <sz val="11"/>
        <color theme="1"/>
        <rFont val="Calibri"/>
        <family val="2"/>
        <scheme val="minor"/>
      </rPr>
      <t>pertinente).</t>
    </r>
  </si>
  <si>
    <r>
      <t>Testu badak (Análize kona-ba prioridade sira Governu nian ba negósiu ne'eb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 xml:space="preserve"> prop</t>
    </r>
    <r>
      <rPr>
        <sz val="11"/>
        <color theme="1"/>
        <rFont val="Calibri"/>
        <family val="2"/>
      </rPr>
      <t>õin</t>
    </r>
    <r>
      <rPr>
        <sz val="11"/>
        <color theme="1"/>
        <rFont val="Calibri"/>
        <family val="2"/>
        <scheme val="minor"/>
      </rPr>
      <t>; Karik negósiu latama iha lista prioridade sira maib</t>
    </r>
    <r>
      <rPr>
        <sz val="11"/>
        <color theme="1"/>
        <rFont val="Calibri"/>
        <family val="2"/>
      </rPr>
      <t xml:space="preserve">é ekipa </t>
    </r>
    <r>
      <rPr>
        <sz val="11"/>
        <color theme="1"/>
        <rFont val="Calibri"/>
        <family val="2"/>
        <scheme val="minor"/>
      </rPr>
      <t>Auto-empregu nian konsidera katak merkadu seidauk nakonu no projetu hatudu kapasidade bele simu).</t>
    </r>
  </si>
  <si>
    <r>
      <t>&lt;-- Pareser mak kampu ida ne'eb</t>
    </r>
    <r>
      <rPr>
        <sz val="11"/>
        <color theme="1"/>
        <rFont val="Calibri"/>
        <family val="2"/>
      </rPr>
      <t xml:space="preserve">é </t>
    </r>
    <r>
      <rPr>
        <sz val="11"/>
        <color theme="1"/>
        <rFont val="Calibri"/>
        <family val="2"/>
        <scheme val="minor"/>
      </rPr>
      <t>taka: Rekomendadu/La Rekomendadu (karik kampu automatiku balun indika reprovasaun entaun kampu ida ne'e preenxe automatikamente).</t>
    </r>
  </si>
  <si>
    <t>PARESER HUSI KONSELLU ADMINISTRASAUN</t>
  </si>
  <si>
    <r>
      <t>Konsidera an</t>
    </r>
    <r>
      <rPr>
        <sz val="11"/>
        <color theme="1"/>
        <rFont val="Calibri"/>
        <family val="2"/>
      </rPr>
      <t>álize klean iha dokumentu Rekomendasaun T</t>
    </r>
    <r>
      <rPr>
        <sz val="11"/>
        <color theme="1"/>
        <rFont val="Calibri"/>
        <family val="2"/>
        <scheme val="minor"/>
      </rPr>
      <t>éknika, prioridade nasion</t>
    </r>
    <r>
      <rPr>
        <sz val="11"/>
        <color theme="1"/>
        <rFont val="Calibri"/>
        <family val="2"/>
      </rPr>
      <t xml:space="preserve">ál sira no </t>
    </r>
    <r>
      <rPr>
        <sz val="11"/>
        <color theme="1"/>
        <rFont val="Calibri"/>
        <family val="2"/>
        <scheme val="minor"/>
      </rPr>
      <t>viabilidade ekonómika iha área negósiu projetu nian, Konsellu Administrasaun delibera katak:</t>
    </r>
  </si>
  <si>
    <t>Karik iha indeferimentu, hatudu razaun</t>
  </si>
  <si>
    <t>Deferimentu</t>
  </si>
  <si>
    <t>Prezidente Konsellu Administrasaun ka entidade ne'ebe maka delega</t>
  </si>
  <si>
    <t>Indeferimentu</t>
  </si>
  <si>
    <t>Loos</t>
  </si>
  <si>
    <t>Lae</t>
  </si>
  <si>
    <t>Mane</t>
  </si>
  <si>
    <t>Feto</t>
  </si>
  <si>
    <r>
      <t>(Deklarasaun ida ne’e ne’ebé ho aseitasaun tomak ba Planu Negósiu ne’ebé haree ona, molok atu halo análize ba rekomendasaun téknika, tenke hetan asinatura hosi Departamentu Auto-Empregu no respons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vel ba projetu)</t>
    </r>
  </si>
  <si>
    <r>
      <t>Ha’u, ___________________________________, ho númeru kartaun eleitorál ____________, deklara katak koresaun ba Planu Negósiu, ne’ebé aprezenta inisialmente, dezenvolve hosi departamentu Auto-Empregu Sekretária Estadu Polítika ba Formasaun Profisionál nian (SEFOPE) ho ha’u-nia konsentimentu.
Ha’u deklara mós katak Planu Negósiu revistu la'os obstákulu hodi kontinua hala’o atividade hirak ne’e, nom</t>
    </r>
    <r>
      <rPr>
        <sz val="11"/>
        <color theme="1"/>
        <rFont val="Calibri"/>
        <family val="2"/>
      </rPr>
      <t>ós atu</t>
    </r>
    <r>
      <rPr>
        <sz val="11"/>
        <color theme="1"/>
        <rFont val="Calibri"/>
        <family val="2"/>
        <scheme val="minor"/>
      </rPr>
      <t xml:space="preserve"> hetan objetivu sira iha Planu Negósiu inisiál.
</t>
    </r>
  </si>
  <si>
    <t>Reprezentante hosi Departamentu Auto-Empregu</t>
  </si>
  <si>
    <t>Reprezentante ba Projetu</t>
  </si>
  <si>
    <r>
      <t>Defisi</t>
    </r>
    <r>
      <rPr>
        <b/>
        <sz val="10"/>
        <color theme="1"/>
        <rFont val="Calibri"/>
        <family val="2"/>
      </rPr>
      <t>énsia</t>
    </r>
  </si>
  <si>
    <t>Resultadu antes de impostu (RAI)</t>
  </si>
  <si>
    <t xml:space="preserve">Rekomendasaun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</si>
</sst>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5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4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9"/>
      <color theme="1"/>
      <name val="Calibri"/>
      <family val="2"/>
    </font>
    <font>
      <b/>
      <i/>
      <sz val="9"/>
      <color theme="1"/>
      <name val="Calibri"/>
      <family val="2"/>
    </font>
    <font>
      <b/>
      <sz val="9"/>
      <color theme="0"/>
      <name val="Calibri"/>
      <family val="2"/>
    </font>
    <font>
      <b/>
      <sz val="13"/>
      <color theme="1"/>
      <name val="Calibri"/>
      <family val="2"/>
    </font>
    <font>
      <b/>
      <sz val="4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349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4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8" xfId="0" applyFill="1" applyBorder="1"/>
    <xf numFmtId="0" fontId="2" fillId="4" borderId="0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3" borderId="2" xfId="0" applyFont="1" applyFill="1" applyBorder="1"/>
    <xf numFmtId="0" fontId="1" fillId="3" borderId="5" xfId="0" applyFont="1" applyFill="1" applyBorder="1"/>
    <xf numFmtId="0" fontId="1" fillId="3" borderId="1" xfId="0" applyFont="1" applyFill="1" applyBorder="1"/>
    <xf numFmtId="0" fontId="0" fillId="5" borderId="9" xfId="0" applyFill="1" applyBorder="1"/>
    <xf numFmtId="0" fontId="0" fillId="2" borderId="0" xfId="0" applyFill="1" applyAlignment="1">
      <alignment horizontal="left" vertic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6" borderId="11" xfId="0" applyFill="1" applyBorder="1"/>
    <xf numFmtId="0" fontId="0" fillId="4" borderId="0" xfId="0" applyFill="1" applyBorder="1" applyAlignment="1">
      <alignment horizontal="left" vertical="top" wrapText="1"/>
    </xf>
    <xf numFmtId="0" fontId="0" fillId="2" borderId="12" xfId="0" applyFill="1" applyBorder="1"/>
    <xf numFmtId="0" fontId="0" fillId="4" borderId="0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top" wrapText="1"/>
    </xf>
    <xf numFmtId="0" fontId="0" fillId="6" borderId="12" xfId="0" applyFill="1" applyBorder="1"/>
    <xf numFmtId="0" fontId="1" fillId="6" borderId="10" xfId="0" applyFont="1" applyFill="1" applyBorder="1"/>
    <xf numFmtId="0" fontId="1" fillId="4" borderId="3" xfId="0" applyFont="1" applyFill="1" applyBorder="1"/>
    <xf numFmtId="0" fontId="1" fillId="4" borderId="5" xfId="0" applyFont="1" applyFill="1" applyBorder="1"/>
    <xf numFmtId="0" fontId="6" fillId="4" borderId="6" xfId="0" applyFont="1" applyFill="1" applyBorder="1" applyAlignment="1">
      <alignment horizontal="right"/>
    </xf>
    <xf numFmtId="0" fontId="1" fillId="4" borderId="7" xfId="0" applyFont="1" applyFill="1" applyBorder="1"/>
    <xf numFmtId="0" fontId="1" fillId="4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9" borderId="11" xfId="0" applyFill="1" applyBorder="1"/>
    <xf numFmtId="0" fontId="7" fillId="6" borderId="12" xfId="0" applyFont="1" applyFill="1" applyBorder="1"/>
    <xf numFmtId="164" fontId="7" fillId="6" borderId="11" xfId="0" applyNumberFormat="1" applyFont="1" applyFill="1" applyBorder="1"/>
    <xf numFmtId="0" fontId="1" fillId="2" borderId="9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4" borderId="12" xfId="0" applyFill="1" applyBorder="1"/>
    <xf numFmtId="0" fontId="0" fillId="4" borderId="11" xfId="0" applyFill="1" applyBorder="1"/>
    <xf numFmtId="0" fontId="1" fillId="4" borderId="10" xfId="0" applyFont="1" applyFill="1" applyBorder="1"/>
    <xf numFmtId="0" fontId="0" fillId="6" borderId="10" xfId="0" applyFill="1" applyBorder="1"/>
    <xf numFmtId="0" fontId="1" fillId="4" borderId="10" xfId="0" applyFont="1" applyFill="1" applyBorder="1" applyAlignment="1">
      <alignment horizontal="center" vertical="center"/>
    </xf>
    <xf numFmtId="0" fontId="0" fillId="4" borderId="0" xfId="0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4" borderId="8" xfId="0" applyFill="1" applyBorder="1" applyAlignment="1">
      <alignment vertical="top" wrapText="1"/>
    </xf>
    <xf numFmtId="0" fontId="0" fillId="2" borderId="2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1" fillId="2" borderId="2" xfId="0" applyFont="1" applyFill="1" applyBorder="1"/>
    <xf numFmtId="0" fontId="1" fillId="4" borderId="5" xfId="0" applyFont="1" applyFill="1" applyBorder="1" applyAlignment="1">
      <alignment horizontal="right"/>
    </xf>
    <xf numFmtId="0" fontId="11" fillId="4" borderId="1" xfId="0" applyFont="1" applyFill="1" applyBorder="1" applyAlignment="1">
      <alignment horizontal="left"/>
    </xf>
    <xf numFmtId="0" fontId="12" fillId="4" borderId="0" xfId="0" applyFont="1" applyFill="1" applyBorder="1"/>
    <xf numFmtId="0" fontId="12" fillId="4" borderId="2" xfId="0" applyFont="1" applyFill="1" applyBorder="1"/>
    <xf numFmtId="0" fontId="12" fillId="6" borderId="10" xfId="0" applyFont="1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1" xfId="0" applyFill="1" applyBorder="1"/>
    <xf numFmtId="0" fontId="0" fillId="8" borderId="8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3" fillId="10" borderId="1" xfId="0" applyFont="1" applyFill="1" applyBorder="1"/>
    <xf numFmtId="0" fontId="15" fillId="7" borderId="9" xfId="0" applyFont="1" applyFill="1" applyBorder="1" applyAlignment="1">
      <alignment horizontal="center" vertical="center"/>
    </xf>
    <xf numFmtId="0" fontId="5" fillId="4" borderId="3" xfId="0" applyFont="1" applyFill="1" applyBorder="1"/>
    <xf numFmtId="0" fontId="0" fillId="4" borderId="0" xfId="0" applyFill="1" applyBorder="1" applyAlignment="1">
      <alignment horizontal="center"/>
    </xf>
    <xf numFmtId="0" fontId="18" fillId="11" borderId="9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4" fontId="0" fillId="2" borderId="9" xfId="0" applyNumberFormat="1" applyFill="1" applyBorder="1" applyAlignment="1">
      <alignment horizontal="center" vertical="center"/>
    </xf>
    <xf numFmtId="0" fontId="0" fillId="4" borderId="0" xfId="0" applyFont="1" applyFill="1" applyBorder="1"/>
    <xf numFmtId="0" fontId="0" fillId="10" borderId="4" xfId="0" applyFill="1" applyBorder="1"/>
    <xf numFmtId="0" fontId="0" fillId="10" borderId="6" xfId="0" applyFill="1" applyBorder="1"/>
    <xf numFmtId="0" fontId="0" fillId="10" borderId="8" xfId="0" applyFill="1" applyBorder="1"/>
    <xf numFmtId="0" fontId="16" fillId="8" borderId="1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4" fontId="10" fillId="4" borderId="0" xfId="0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3" xfId="0" applyFont="1" applyFill="1" applyBorder="1"/>
    <xf numFmtId="0" fontId="22" fillId="3" borderId="3" xfId="0" applyFont="1" applyFill="1" applyBorder="1" applyAlignment="1">
      <alignment horizontal="center" vertical="center"/>
    </xf>
    <xf numFmtId="4" fontId="22" fillId="3" borderId="3" xfId="0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4" fontId="22" fillId="3" borderId="0" xfId="0" applyNumberFormat="1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1" xfId="0" applyFont="1" applyFill="1" applyBorder="1"/>
    <xf numFmtId="0" fontId="22" fillId="3" borderId="1" xfId="0" applyFont="1" applyFill="1" applyBorder="1" applyAlignment="1">
      <alignment horizontal="center" vertical="center"/>
    </xf>
    <xf numFmtId="4" fontId="22" fillId="3" borderId="1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left" vertical="center"/>
    </xf>
    <xf numFmtId="0" fontId="22" fillId="3" borderId="7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4" fontId="10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1" fillId="4" borderId="1" xfId="0" applyFont="1" applyFill="1" applyBorder="1" applyAlignment="1">
      <alignment horizontal="left" vertical="center"/>
    </xf>
    <xf numFmtId="0" fontId="21" fillId="8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" fontId="10" fillId="3" borderId="3" xfId="0" applyNumberFormat="1" applyFont="1" applyFill="1" applyBorder="1" applyAlignment="1">
      <alignment horizontal="center" vertical="center"/>
    </xf>
    <xf numFmtId="4" fontId="10" fillId="3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4" fontId="1" fillId="3" borderId="0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9" fontId="20" fillId="3" borderId="12" xfId="0" applyNumberFormat="1" applyFont="1" applyFill="1" applyBorder="1" applyAlignment="1">
      <alignment horizontal="center" vertical="center"/>
    </xf>
    <xf numFmtId="4" fontId="10" fillId="3" borderId="6" xfId="0" applyNumberFormat="1" applyFont="1" applyFill="1" applyBorder="1" applyAlignment="1">
      <alignment horizontal="center" vertical="center"/>
    </xf>
    <xf numFmtId="4" fontId="11" fillId="3" borderId="6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9" fontId="23" fillId="2" borderId="9" xfId="0" applyNumberFormat="1" applyFont="1" applyFill="1" applyBorder="1" applyAlignment="1">
      <alignment horizontal="center" vertical="center"/>
    </xf>
    <xf numFmtId="0" fontId="25" fillId="13" borderId="12" xfId="0" applyFont="1" applyFill="1" applyBorder="1" applyAlignment="1">
      <alignment horizontal="left" vertical="center"/>
    </xf>
    <xf numFmtId="0" fontId="25" fillId="13" borderId="11" xfId="0" applyFont="1" applyFill="1" applyBorder="1" applyAlignment="1">
      <alignment horizontal="left" vertical="center"/>
    </xf>
    <xf numFmtId="4" fontId="10" fillId="4" borderId="6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center" wrapText="1"/>
    </xf>
    <xf numFmtId="0" fontId="16" fillId="8" borderId="9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/>
    </xf>
    <xf numFmtId="0" fontId="25" fillId="13" borderId="10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0" fillId="8" borderId="10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4" fontId="14" fillId="4" borderId="3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4" borderId="5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left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4" borderId="0" xfId="0" applyFill="1" applyBorder="1" applyAlignment="1">
      <alignment horizontal="left" vertical="top" wrapText="1"/>
    </xf>
    <xf numFmtId="0" fontId="0" fillId="4" borderId="0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4" fontId="10" fillId="2" borderId="2" xfId="0" applyNumberFormat="1" applyFont="1" applyFill="1" applyBorder="1" applyAlignment="1">
      <alignment horizontal="center" vertical="center"/>
    </xf>
    <xf numFmtId="4" fontId="10" fillId="2" borderId="4" xfId="0" applyNumberFormat="1" applyFont="1" applyFill="1" applyBorder="1" applyAlignment="1">
      <alignment horizontal="center" vertical="center"/>
    </xf>
    <xf numFmtId="4" fontId="10" fillId="2" borderId="7" xfId="0" applyNumberFormat="1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4" fontId="9" fillId="2" borderId="10" xfId="0" applyNumberFormat="1" applyFont="1" applyFill="1" applyBorder="1" applyAlignment="1">
      <alignment horizontal="center" vertical="center"/>
    </xf>
    <xf numFmtId="4" fontId="9" fillId="2" borderId="11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4" fontId="10" fillId="4" borderId="10" xfId="0" applyNumberFormat="1" applyFont="1" applyFill="1" applyBorder="1" applyAlignment="1">
      <alignment horizontal="center" vertical="center"/>
    </xf>
    <xf numFmtId="4" fontId="10" fillId="4" borderId="11" xfId="0" applyNumberFormat="1" applyFont="1" applyFill="1" applyBorder="1" applyAlignment="1">
      <alignment horizontal="center" vertical="center"/>
    </xf>
    <xf numFmtId="4" fontId="10" fillId="2" borderId="12" xfId="0" applyNumberFormat="1" applyFont="1" applyFill="1" applyBorder="1" applyAlignment="1">
      <alignment horizontal="center" vertical="center"/>
    </xf>
    <xf numFmtId="4" fontId="10" fillId="2" borderId="11" xfId="0" applyNumberFormat="1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4" fontId="10" fillId="2" borderId="10" xfId="0" applyNumberFormat="1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4" fontId="1" fillId="8" borderId="10" xfId="0" applyNumberFormat="1" applyFont="1" applyFill="1" applyBorder="1" applyAlignment="1">
      <alignment horizontal="center" vertical="center"/>
    </xf>
    <xf numFmtId="4" fontId="1" fillId="8" borderId="11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4" borderId="0" xfId="0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28" fillId="10" borderId="0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14" fontId="14" fillId="4" borderId="1" xfId="0" applyNumberFormat="1" applyFont="1" applyFill="1" applyBorder="1" applyAlignment="1">
      <alignment horizontal="center" vertical="center"/>
    </xf>
    <xf numFmtId="4" fontId="14" fillId="12" borderId="10" xfId="0" applyNumberFormat="1" applyFont="1" applyFill="1" applyBorder="1" applyAlignment="1">
      <alignment horizontal="center" vertical="center"/>
    </xf>
    <xf numFmtId="4" fontId="14" fillId="12" borderId="1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6" fillId="8" borderId="10" xfId="0" applyFont="1" applyFill="1" applyBorder="1" applyAlignment="1">
      <alignment horizontal="left" vertical="center"/>
    </xf>
    <xf numFmtId="0" fontId="16" fillId="8" borderId="12" xfId="0" applyFont="1" applyFill="1" applyBorder="1" applyAlignment="1">
      <alignment horizontal="left" vertical="center"/>
    </xf>
    <xf numFmtId="0" fontId="16" fillId="8" borderId="11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16" fillId="8" borderId="1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0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wrapText="1"/>
    </xf>
    <xf numFmtId="0" fontId="0" fillId="4" borderId="6" xfId="0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vertical="top" wrapText="1"/>
    </xf>
    <xf numFmtId="0" fontId="7" fillId="4" borderId="6" xfId="0" applyFont="1" applyFill="1" applyBorder="1" applyAlignment="1">
      <alignment horizontal="center" vertical="top" wrapText="1"/>
    </xf>
    <xf numFmtId="0" fontId="0" fillId="2" borderId="12" xfId="0" applyFill="1" applyBorder="1" applyAlignment="1">
      <alignment horizontal="left" vertical="center"/>
    </xf>
    <xf numFmtId="0" fontId="18" fillId="11" borderId="10" xfId="0" applyFont="1" applyFill="1" applyBorder="1" applyAlignment="1">
      <alignment horizontal="center" vertical="center" wrapText="1"/>
    </xf>
    <xf numFmtId="0" fontId="18" fillId="11" borderId="11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horizontal="left" vertical="top" wrapText="1"/>
    </xf>
    <xf numFmtId="0" fontId="14" fillId="4" borderId="0" xfId="0" applyFont="1" applyFill="1" applyBorder="1" applyAlignment="1">
      <alignment horizontal="left" vertical="top" wrapText="1"/>
    </xf>
    <xf numFmtId="0" fontId="14" fillId="4" borderId="6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4" fontId="17" fillId="8" borderId="10" xfId="0" applyNumberFormat="1" applyFont="1" applyFill="1" applyBorder="1" applyAlignment="1">
      <alignment horizontal="center" vertical="center"/>
    </xf>
    <xf numFmtId="4" fontId="17" fillId="8" borderId="12" xfId="0" applyNumberFormat="1" applyFont="1" applyFill="1" applyBorder="1" applyAlignment="1">
      <alignment horizontal="center" vertical="center"/>
    </xf>
    <xf numFmtId="4" fontId="3" fillId="8" borderId="10" xfId="0" applyNumberFormat="1" applyFont="1" applyFill="1" applyBorder="1" applyAlignment="1">
      <alignment horizontal="center" vertical="center"/>
    </xf>
    <xf numFmtId="4" fontId="3" fillId="8" borderId="12" xfId="0" applyNumberFormat="1" applyFont="1" applyFill="1" applyBorder="1" applyAlignment="1">
      <alignment horizontal="center" vertical="center"/>
    </xf>
    <xf numFmtId="0" fontId="25" fillId="13" borderId="10" xfId="0" applyFont="1" applyFill="1" applyBorder="1" applyAlignment="1">
      <alignment horizontal="center" vertical="center"/>
    </xf>
    <xf numFmtId="0" fontId="25" fillId="13" borderId="12" xfId="0" applyFont="1" applyFill="1" applyBorder="1" applyAlignment="1">
      <alignment horizontal="center" vertical="center"/>
    </xf>
    <xf numFmtId="0" fontId="25" fillId="13" borderId="11" xfId="0" applyFont="1" applyFill="1" applyBorder="1" applyAlignment="1">
      <alignment horizontal="center" vertical="center"/>
    </xf>
    <xf numFmtId="9" fontId="27" fillId="13" borderId="10" xfId="1" applyNumberFormat="1" applyFont="1" applyFill="1" applyBorder="1" applyAlignment="1">
      <alignment horizontal="center" vertical="center"/>
    </xf>
    <xf numFmtId="9" fontId="27" fillId="13" borderId="11" xfId="1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26" fillId="8" borderId="2" xfId="0" applyFont="1" applyFill="1" applyBorder="1" applyAlignment="1">
      <alignment horizontal="center" vertical="center"/>
    </xf>
    <xf numFmtId="0" fontId="26" fillId="8" borderId="3" xfId="0" applyFont="1" applyFill="1" applyBorder="1" applyAlignment="1">
      <alignment horizontal="center" vertical="center"/>
    </xf>
    <xf numFmtId="0" fontId="26" fillId="8" borderId="4" xfId="0" applyFont="1" applyFill="1" applyBorder="1" applyAlignment="1">
      <alignment horizontal="center" vertical="center"/>
    </xf>
    <xf numFmtId="0" fontId="26" fillId="8" borderId="7" xfId="0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/>
    </xf>
    <xf numFmtId="0" fontId="26" fillId="8" borderId="8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justify" vertical="top" wrapText="1"/>
    </xf>
    <xf numFmtId="0" fontId="0" fillId="8" borderId="3" xfId="0" applyFill="1" applyBorder="1" applyAlignment="1">
      <alignment horizontal="justify" vertical="top" wrapText="1"/>
    </xf>
    <xf numFmtId="0" fontId="0" fillId="8" borderId="4" xfId="0" applyFill="1" applyBorder="1" applyAlignment="1">
      <alignment horizontal="justify" vertical="top" wrapText="1"/>
    </xf>
    <xf numFmtId="0" fontId="0" fillId="8" borderId="5" xfId="0" applyFill="1" applyBorder="1" applyAlignment="1">
      <alignment horizontal="justify" vertical="top" wrapText="1"/>
    </xf>
    <xf numFmtId="0" fontId="0" fillId="8" borderId="0" xfId="0" applyFill="1" applyBorder="1" applyAlignment="1">
      <alignment horizontal="justify" vertical="top" wrapText="1"/>
    </xf>
    <xf numFmtId="0" fontId="0" fillId="8" borderId="6" xfId="0" applyFill="1" applyBorder="1" applyAlignment="1">
      <alignment horizontal="justify" vertical="top" wrapText="1"/>
    </xf>
    <xf numFmtId="0" fontId="0" fillId="8" borderId="7" xfId="0" applyFill="1" applyBorder="1" applyAlignment="1">
      <alignment horizontal="justify" vertical="top" wrapText="1"/>
    </xf>
    <xf numFmtId="0" fontId="0" fillId="8" borderId="1" xfId="0" applyFill="1" applyBorder="1" applyAlignment="1">
      <alignment horizontal="justify" vertical="top" wrapText="1"/>
    </xf>
    <xf numFmtId="0" fontId="0" fillId="8" borderId="8" xfId="0" applyFill="1" applyBorder="1" applyAlignment="1">
      <alignment horizontal="justify" vertical="top" wrapText="1"/>
    </xf>
    <xf numFmtId="0" fontId="0" fillId="2" borderId="0" xfId="0" applyFill="1" applyBorder="1" applyAlignment="1">
      <alignment horizontal="justify"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/>
    </xf>
    <xf numFmtId="0" fontId="36" fillId="10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vertical="center"/>
    </xf>
    <xf numFmtId="0" fontId="0" fillId="10" borderId="0" xfId="0" applyFill="1" applyBorder="1"/>
    <xf numFmtId="49" fontId="5" fillId="10" borderId="0" xfId="0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top" wrapText="1"/>
    </xf>
    <xf numFmtId="0" fontId="0" fillId="4" borderId="15" xfId="0" applyFont="1" applyFill="1" applyBorder="1" applyAlignment="1">
      <alignment vertical="top" wrapText="1"/>
    </xf>
    <xf numFmtId="0" fontId="22" fillId="3" borderId="0" xfId="0" applyFont="1" applyFill="1" applyBorder="1"/>
    <xf numFmtId="4" fontId="22" fillId="3" borderId="6" xfId="0" applyNumberFormat="1" applyFont="1" applyFill="1" applyBorder="1" applyAlignment="1">
      <alignment horizontal="center" vertical="center"/>
    </xf>
    <xf numFmtId="4" fontId="22" fillId="3" borderId="4" xfId="0" applyNumberFormat="1" applyFont="1" applyFill="1" applyBorder="1" applyAlignment="1">
      <alignment horizontal="center" vertical="center"/>
    </xf>
    <xf numFmtId="4" fontId="22" fillId="3" borderId="8" xfId="0" applyNumberFormat="1" applyFont="1" applyFill="1" applyBorder="1" applyAlignment="1">
      <alignment horizontal="center" vertical="center"/>
    </xf>
    <xf numFmtId="4" fontId="22" fillId="8" borderId="12" xfId="0" applyNumberFormat="1" applyFont="1" applyFill="1" applyBorder="1" applyAlignment="1">
      <alignment horizontal="center" vertical="center"/>
    </xf>
    <xf numFmtId="4" fontId="22" fillId="8" borderId="11" xfId="0" applyNumberFormat="1" applyFont="1" applyFill="1" applyBorder="1" applyAlignment="1">
      <alignment horizontal="center" vertical="center"/>
    </xf>
    <xf numFmtId="0" fontId="37" fillId="3" borderId="5" xfId="0" applyFont="1" applyFill="1" applyBorder="1" applyAlignment="1">
      <alignment horizontal="center" vertical="center"/>
    </xf>
    <xf numFmtId="0" fontId="37" fillId="3" borderId="0" xfId="0" applyFont="1" applyFill="1" applyBorder="1" applyAlignment="1">
      <alignment horizontal="center" vertical="center"/>
    </xf>
    <xf numFmtId="0" fontId="37" fillId="3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b/>
        <i val="0"/>
        <color rgb="FF37903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C0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37903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37903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7903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2_2">
  <dgm:title val=""/>
  <dgm:desc val=""/>
  <dgm:catLst>
    <dgm:cat type="accent2" pri="112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ln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889F315-FE7C-489F-B2A1-40AFCEB7B0E1}" type="doc">
      <dgm:prSet loTypeId="urn:microsoft.com/office/officeart/2011/layout/ConvergingText" loCatId="process" qsTypeId="urn:microsoft.com/office/officeart/2005/8/quickstyle/3d2" qsCatId="3D" csTypeId="urn:microsoft.com/office/officeart/2005/8/colors/accent2_2" csCatId="accent2" phldr="1"/>
      <dgm:spPr/>
      <dgm:t>
        <a:bodyPr/>
        <a:lstStyle/>
        <a:p>
          <a:endParaRPr lang="en-AU"/>
        </a:p>
      </dgm:t>
    </dgm:pt>
    <dgm:pt modelId="{A23C33E0-B754-4405-9F0A-2D2F54AF8B61}">
      <dgm:prSet phldrT="[Text]" custT="1"/>
      <dgm:spPr/>
      <dgm:t>
        <a:bodyPr/>
        <a:lstStyle/>
        <a:p>
          <a:r>
            <a:rPr lang="en-AU" sz="1400"/>
            <a:t>Vizaun no Misaun</a:t>
          </a:r>
        </a:p>
      </dgm:t>
    </dgm:pt>
    <dgm:pt modelId="{4C1B85E7-4262-46A7-9CB4-43842CFD69BA}" type="parTrans" cxnId="{273E2854-3E7A-4216-8625-AC277A3CB2A7}">
      <dgm:prSet/>
      <dgm:spPr/>
      <dgm:t>
        <a:bodyPr/>
        <a:lstStyle/>
        <a:p>
          <a:endParaRPr lang="en-AU"/>
        </a:p>
      </dgm:t>
    </dgm:pt>
    <dgm:pt modelId="{F4D2CB97-CB68-4366-AC3B-561111309371}" type="sibTrans" cxnId="{273E2854-3E7A-4216-8625-AC277A3CB2A7}">
      <dgm:prSet/>
      <dgm:spPr/>
      <dgm:t>
        <a:bodyPr/>
        <a:lstStyle/>
        <a:p>
          <a:endParaRPr lang="en-AU"/>
        </a:p>
      </dgm:t>
    </dgm:pt>
    <dgm:pt modelId="{8D867540-3490-4A6B-8023-99F1C5387114}">
      <dgm:prSet phldrT="[Text]" custT="1"/>
      <dgm:spPr/>
      <dgm:t>
        <a:bodyPr/>
        <a:lstStyle/>
        <a:p>
          <a:r>
            <a:rPr lang="en-AU" sz="900"/>
            <a:t>Análize  kona-ba ambiente esternu</a:t>
          </a:r>
        </a:p>
      </dgm:t>
    </dgm:pt>
    <dgm:pt modelId="{CAB32BFB-AD16-4906-A683-1091DB5DB6C6}" type="parTrans" cxnId="{B375CC73-95D1-46F2-9BEF-DB0E679B405A}">
      <dgm:prSet/>
      <dgm:spPr/>
      <dgm:t>
        <a:bodyPr/>
        <a:lstStyle/>
        <a:p>
          <a:endParaRPr lang="en-AU"/>
        </a:p>
      </dgm:t>
    </dgm:pt>
    <dgm:pt modelId="{31D3E77C-255E-419D-851C-EE69886CD3D0}" type="sibTrans" cxnId="{B375CC73-95D1-46F2-9BEF-DB0E679B405A}">
      <dgm:prSet/>
      <dgm:spPr/>
      <dgm:t>
        <a:bodyPr/>
        <a:lstStyle/>
        <a:p>
          <a:endParaRPr lang="en-AU"/>
        </a:p>
      </dgm:t>
    </dgm:pt>
    <dgm:pt modelId="{BC50D2CC-8C0E-433D-B755-9AEC7FC766A8}">
      <dgm:prSet phldrT="[Text]" custT="1"/>
      <dgm:spPr/>
      <dgm:t>
        <a:bodyPr/>
        <a:lstStyle/>
        <a:p>
          <a:r>
            <a:rPr lang="en-AU" sz="900"/>
            <a:t>Análize  kona-ba ambiente internu</a:t>
          </a:r>
        </a:p>
      </dgm:t>
    </dgm:pt>
    <dgm:pt modelId="{FCB05794-932D-4D2F-99CE-B6B1504ABABF}" type="parTrans" cxnId="{CCABA35F-BE9C-4A34-BB7D-5A341954DC80}">
      <dgm:prSet/>
      <dgm:spPr/>
      <dgm:t>
        <a:bodyPr/>
        <a:lstStyle/>
        <a:p>
          <a:endParaRPr lang="en-AU"/>
        </a:p>
      </dgm:t>
    </dgm:pt>
    <dgm:pt modelId="{79483539-9877-464C-808B-B086BFA7AB73}" type="sibTrans" cxnId="{CCABA35F-BE9C-4A34-BB7D-5A341954DC80}">
      <dgm:prSet/>
      <dgm:spPr/>
      <dgm:t>
        <a:bodyPr/>
        <a:lstStyle/>
        <a:p>
          <a:endParaRPr lang="en-AU"/>
        </a:p>
      </dgm:t>
    </dgm:pt>
    <dgm:pt modelId="{45E14240-B009-4591-B71F-FE4B1DE54D1F}">
      <dgm:prSet phldrT="[Text]" custT="1"/>
      <dgm:spPr/>
      <dgm:t>
        <a:bodyPr/>
        <a:lstStyle/>
        <a:p>
          <a:r>
            <a:rPr lang="en-AU" sz="1400"/>
            <a:t>Estratéjia</a:t>
          </a:r>
        </a:p>
      </dgm:t>
    </dgm:pt>
    <dgm:pt modelId="{7441CBA4-B053-48E2-8A6D-FC974E25B8A5}" type="parTrans" cxnId="{9B46F019-1319-4DD8-AAF9-D700A531A0EE}">
      <dgm:prSet/>
      <dgm:spPr/>
      <dgm:t>
        <a:bodyPr/>
        <a:lstStyle/>
        <a:p>
          <a:endParaRPr lang="en-AU"/>
        </a:p>
      </dgm:t>
    </dgm:pt>
    <dgm:pt modelId="{3FAC8390-6ACE-4BE3-A835-00A8E06A92CD}" type="sibTrans" cxnId="{9B46F019-1319-4DD8-AAF9-D700A531A0EE}">
      <dgm:prSet/>
      <dgm:spPr/>
      <dgm:t>
        <a:bodyPr/>
        <a:lstStyle/>
        <a:p>
          <a:endParaRPr lang="en-AU"/>
        </a:p>
      </dgm:t>
    </dgm:pt>
    <dgm:pt modelId="{C8C379CD-CD47-4417-A71F-774EDCE6EAAA}">
      <dgm:prSet phldrT="[Text]" custT="1"/>
      <dgm:spPr/>
      <dgm:t>
        <a:bodyPr/>
        <a:lstStyle/>
        <a:p>
          <a:r>
            <a:rPr lang="en-AU" sz="1400"/>
            <a:t>Objetivu no Meta sira</a:t>
          </a:r>
        </a:p>
      </dgm:t>
    </dgm:pt>
    <dgm:pt modelId="{A433268B-7F16-4887-843A-FC10CE37AF16}" type="parTrans" cxnId="{A54A8A75-B2BA-45B0-9232-E74A57EEB4DC}">
      <dgm:prSet/>
      <dgm:spPr/>
      <dgm:t>
        <a:bodyPr/>
        <a:lstStyle/>
        <a:p>
          <a:endParaRPr lang="en-AU"/>
        </a:p>
      </dgm:t>
    </dgm:pt>
    <dgm:pt modelId="{983EE3C5-C7DD-4F43-B880-C9CED5DA84B4}" type="sibTrans" cxnId="{A54A8A75-B2BA-45B0-9232-E74A57EEB4DC}">
      <dgm:prSet/>
      <dgm:spPr/>
      <dgm:t>
        <a:bodyPr/>
        <a:lstStyle/>
        <a:p>
          <a:endParaRPr lang="en-AU"/>
        </a:p>
      </dgm:t>
    </dgm:pt>
    <dgm:pt modelId="{71B06A16-BA82-4E65-B2A3-E2FB32451AFE}" type="pres">
      <dgm:prSet presAssocID="{6889F315-FE7C-489F-B2A1-40AFCEB7B0E1}" presName="Name0" presStyleCnt="0">
        <dgm:presLayoutVars>
          <dgm:chMax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AU"/>
        </a:p>
      </dgm:t>
    </dgm:pt>
    <dgm:pt modelId="{FD8DEF27-52C7-4532-80D9-9CA325DA2A4B}" type="pres">
      <dgm:prSet presAssocID="{A23C33E0-B754-4405-9F0A-2D2F54AF8B61}" presName="composite" presStyleCnt="0"/>
      <dgm:spPr/>
      <dgm:t>
        <a:bodyPr/>
        <a:lstStyle/>
        <a:p>
          <a:endParaRPr lang="en-AU"/>
        </a:p>
      </dgm:t>
    </dgm:pt>
    <dgm:pt modelId="{991AFBC0-5619-4985-BA56-721803AA10DC}" type="pres">
      <dgm:prSet presAssocID="{A23C33E0-B754-4405-9F0A-2D2F54AF8B61}" presName="ParentAccent1" presStyleLbl="alignNode1" presStyleIdx="0" presStyleCnt="49"/>
      <dgm:spPr/>
      <dgm:t>
        <a:bodyPr/>
        <a:lstStyle/>
        <a:p>
          <a:endParaRPr lang="en-AU"/>
        </a:p>
      </dgm:t>
    </dgm:pt>
    <dgm:pt modelId="{D463C9AD-51D7-4A9F-B556-8A685C842581}" type="pres">
      <dgm:prSet presAssocID="{A23C33E0-B754-4405-9F0A-2D2F54AF8B61}" presName="ParentAccent2" presStyleLbl="alignNode1" presStyleIdx="1" presStyleCnt="49"/>
      <dgm:spPr/>
      <dgm:t>
        <a:bodyPr/>
        <a:lstStyle/>
        <a:p>
          <a:endParaRPr lang="en-AU"/>
        </a:p>
      </dgm:t>
    </dgm:pt>
    <dgm:pt modelId="{2077724C-C42D-4E76-9BE7-B63EDAC98332}" type="pres">
      <dgm:prSet presAssocID="{A23C33E0-B754-4405-9F0A-2D2F54AF8B61}" presName="ParentAccent3" presStyleLbl="alignNode1" presStyleIdx="2" presStyleCnt="49"/>
      <dgm:spPr/>
      <dgm:t>
        <a:bodyPr/>
        <a:lstStyle/>
        <a:p>
          <a:endParaRPr lang="en-AU"/>
        </a:p>
      </dgm:t>
    </dgm:pt>
    <dgm:pt modelId="{0792E617-CA0A-41D3-A303-FDDDBE9938CC}" type="pres">
      <dgm:prSet presAssocID="{A23C33E0-B754-4405-9F0A-2D2F54AF8B61}" presName="ParentAccent4" presStyleLbl="alignNode1" presStyleIdx="3" presStyleCnt="49"/>
      <dgm:spPr/>
      <dgm:t>
        <a:bodyPr/>
        <a:lstStyle/>
        <a:p>
          <a:endParaRPr lang="en-AU"/>
        </a:p>
      </dgm:t>
    </dgm:pt>
    <dgm:pt modelId="{A9EFC406-E543-4DF4-82E3-5532664B0A29}" type="pres">
      <dgm:prSet presAssocID="{A23C33E0-B754-4405-9F0A-2D2F54AF8B61}" presName="ParentAccent5" presStyleLbl="alignNode1" presStyleIdx="4" presStyleCnt="49"/>
      <dgm:spPr/>
      <dgm:t>
        <a:bodyPr/>
        <a:lstStyle/>
        <a:p>
          <a:endParaRPr lang="en-AU"/>
        </a:p>
      </dgm:t>
    </dgm:pt>
    <dgm:pt modelId="{B1CF5680-28FC-4FF4-A4B0-0988662404FC}" type="pres">
      <dgm:prSet presAssocID="{A23C33E0-B754-4405-9F0A-2D2F54AF8B61}" presName="ParentAccent6" presStyleLbl="alignNode1" presStyleIdx="5" presStyleCnt="49" custLinFactNeighborY="0"/>
      <dgm:spPr/>
      <dgm:t>
        <a:bodyPr/>
        <a:lstStyle/>
        <a:p>
          <a:endParaRPr lang="en-AU"/>
        </a:p>
      </dgm:t>
    </dgm:pt>
    <dgm:pt modelId="{548FC3E3-227B-4E31-941E-176B652CA366}" type="pres">
      <dgm:prSet presAssocID="{A23C33E0-B754-4405-9F0A-2D2F54AF8B61}" presName="ParentAccent7" presStyleLbl="alignNode1" presStyleIdx="6" presStyleCnt="49"/>
      <dgm:spPr/>
      <dgm:t>
        <a:bodyPr/>
        <a:lstStyle/>
        <a:p>
          <a:endParaRPr lang="en-AU"/>
        </a:p>
      </dgm:t>
    </dgm:pt>
    <dgm:pt modelId="{C75816C9-46A1-4A9D-80CF-143A759DEE7A}" type="pres">
      <dgm:prSet presAssocID="{A23C33E0-B754-4405-9F0A-2D2F54AF8B61}" presName="ParentAccent8" presStyleLbl="alignNode1" presStyleIdx="7" presStyleCnt="49"/>
      <dgm:spPr/>
      <dgm:t>
        <a:bodyPr/>
        <a:lstStyle/>
        <a:p>
          <a:endParaRPr lang="en-AU"/>
        </a:p>
      </dgm:t>
    </dgm:pt>
    <dgm:pt modelId="{E6493B7C-58B8-4187-A6EC-4CE73516EA6A}" type="pres">
      <dgm:prSet presAssocID="{A23C33E0-B754-4405-9F0A-2D2F54AF8B61}" presName="ParentAccent9" presStyleLbl="alignNode1" presStyleIdx="8" presStyleCnt="49"/>
      <dgm:spPr/>
      <dgm:t>
        <a:bodyPr/>
        <a:lstStyle/>
        <a:p>
          <a:endParaRPr lang="en-AU"/>
        </a:p>
      </dgm:t>
    </dgm:pt>
    <dgm:pt modelId="{8627D68C-26AA-4D6A-946B-A82ABF0DBBBE}" type="pres">
      <dgm:prSet presAssocID="{A23C33E0-B754-4405-9F0A-2D2F54AF8B61}" presName="ParentAccent10" presStyleLbl="alignNode1" presStyleIdx="9" presStyleCnt="49"/>
      <dgm:spPr/>
      <dgm:t>
        <a:bodyPr/>
        <a:lstStyle/>
        <a:p>
          <a:endParaRPr lang="en-AU"/>
        </a:p>
      </dgm:t>
    </dgm:pt>
    <dgm:pt modelId="{CF613575-99E0-4973-9B54-FDF0AD00DCB4}" type="pres">
      <dgm:prSet presAssocID="{A23C33E0-B754-4405-9F0A-2D2F54AF8B61}" presName="Parent" presStyleLbl="alignNode1" presStyleIdx="10" presStyleCnt="49">
        <dgm:presLayoutVars>
          <dgm:chMax val="5"/>
          <dgm:chPref val="3"/>
          <dgm:bulletEnabled val="1"/>
        </dgm:presLayoutVars>
      </dgm:prSet>
      <dgm:spPr/>
      <dgm:t>
        <a:bodyPr/>
        <a:lstStyle/>
        <a:p>
          <a:endParaRPr lang="en-AU"/>
        </a:p>
      </dgm:t>
    </dgm:pt>
    <dgm:pt modelId="{EE08F6D9-9510-4661-9E15-3AAA6736F2EB}" type="pres">
      <dgm:prSet presAssocID="{F4D2CB97-CB68-4366-AC3B-561111309371}" presName="sibTrans" presStyleCnt="0"/>
      <dgm:spPr/>
      <dgm:t>
        <a:bodyPr/>
        <a:lstStyle/>
        <a:p>
          <a:endParaRPr lang="en-AU"/>
        </a:p>
      </dgm:t>
    </dgm:pt>
    <dgm:pt modelId="{254CC49C-AC9F-4A9D-A894-26AE064751B5}" type="pres">
      <dgm:prSet presAssocID="{C8C379CD-CD47-4417-A71F-774EDCE6EAAA}" presName="composite" presStyleCnt="0"/>
      <dgm:spPr/>
      <dgm:t>
        <a:bodyPr/>
        <a:lstStyle/>
        <a:p>
          <a:endParaRPr lang="en-AU"/>
        </a:p>
      </dgm:t>
    </dgm:pt>
    <dgm:pt modelId="{0570C497-6C2D-4F2E-BB32-4FFD7E3FCD99}" type="pres">
      <dgm:prSet presAssocID="{C8C379CD-CD47-4417-A71F-774EDCE6EAAA}" presName="ParentAccent1" presStyleLbl="alignNode1" presStyleIdx="11" presStyleCnt="49" custLinFactX="100000" custLinFactNeighborX="106334" custLinFactNeighborY="-34389"/>
      <dgm:spPr/>
      <dgm:t>
        <a:bodyPr/>
        <a:lstStyle/>
        <a:p>
          <a:endParaRPr lang="en-AU"/>
        </a:p>
      </dgm:t>
    </dgm:pt>
    <dgm:pt modelId="{5969A87F-C957-4401-BFEF-E1F5558376C8}" type="pres">
      <dgm:prSet presAssocID="{C8C379CD-CD47-4417-A71F-774EDCE6EAAA}" presName="ParentAccent2" presStyleLbl="alignNode1" presStyleIdx="12" presStyleCnt="49" custLinFactX="100000" custLinFactNeighborX="106334" custLinFactNeighborY="-34389"/>
      <dgm:spPr/>
      <dgm:t>
        <a:bodyPr/>
        <a:lstStyle/>
        <a:p>
          <a:endParaRPr lang="en-AU"/>
        </a:p>
      </dgm:t>
    </dgm:pt>
    <dgm:pt modelId="{AE815CA5-74EE-44D9-930A-A28DA0FE41A5}" type="pres">
      <dgm:prSet presAssocID="{C8C379CD-CD47-4417-A71F-774EDCE6EAAA}" presName="ParentAccent3" presStyleLbl="alignNode1" presStyleIdx="13" presStyleCnt="49" custLinFactX="100000" custLinFactNeighborX="106334" custLinFactNeighborY="-34389"/>
      <dgm:spPr/>
      <dgm:t>
        <a:bodyPr/>
        <a:lstStyle/>
        <a:p>
          <a:endParaRPr lang="en-AU"/>
        </a:p>
      </dgm:t>
    </dgm:pt>
    <dgm:pt modelId="{674821D9-80F8-4FBE-BD26-397E073B1269}" type="pres">
      <dgm:prSet presAssocID="{C8C379CD-CD47-4417-A71F-774EDCE6EAAA}" presName="ParentAccent4" presStyleLbl="alignNode1" presStyleIdx="14" presStyleCnt="49" custLinFactX="100000" custLinFactNeighborX="106334" custLinFactNeighborY="-34389"/>
      <dgm:spPr/>
      <dgm:t>
        <a:bodyPr/>
        <a:lstStyle/>
        <a:p>
          <a:endParaRPr lang="en-AU"/>
        </a:p>
      </dgm:t>
    </dgm:pt>
    <dgm:pt modelId="{D484FE7A-F2BF-4D63-8B98-A5CADEF70C9F}" type="pres">
      <dgm:prSet presAssocID="{C8C379CD-CD47-4417-A71F-774EDCE6EAAA}" presName="ParentAccent5" presStyleLbl="alignNode1" presStyleIdx="15" presStyleCnt="49" custLinFactX="100000" custLinFactNeighborX="106334" custLinFactNeighborY="-34389"/>
      <dgm:spPr/>
      <dgm:t>
        <a:bodyPr/>
        <a:lstStyle/>
        <a:p>
          <a:endParaRPr lang="en-AU"/>
        </a:p>
      </dgm:t>
    </dgm:pt>
    <dgm:pt modelId="{644CB2BC-5FD3-4F2E-9EB2-F6BC6048FD21}" type="pres">
      <dgm:prSet presAssocID="{C8C379CD-CD47-4417-A71F-774EDCE6EAAA}" presName="ParentAccent6" presStyleLbl="alignNode1" presStyleIdx="16" presStyleCnt="49" custLinFactX="3158" custLinFactNeighborX="100000" custLinFactNeighborY="-17181"/>
      <dgm:spPr/>
      <dgm:t>
        <a:bodyPr/>
        <a:lstStyle/>
        <a:p>
          <a:endParaRPr lang="en-AU"/>
        </a:p>
      </dgm:t>
    </dgm:pt>
    <dgm:pt modelId="{A280A97B-6D53-4AE0-883E-CBE4DDEBB3D3}" type="pres">
      <dgm:prSet presAssocID="{C8C379CD-CD47-4417-A71F-774EDCE6EAAA}" presName="ParentAccent7" presStyleLbl="alignNode1" presStyleIdx="17" presStyleCnt="49" custLinFactX="100000" custLinFactNeighborX="106334" custLinFactNeighborY="-34389"/>
      <dgm:spPr/>
      <dgm:t>
        <a:bodyPr/>
        <a:lstStyle/>
        <a:p>
          <a:endParaRPr lang="en-AU"/>
        </a:p>
      </dgm:t>
    </dgm:pt>
    <dgm:pt modelId="{9707363F-C2B2-442F-AFAF-F32BEEF74CCD}" type="pres">
      <dgm:prSet presAssocID="{C8C379CD-CD47-4417-A71F-774EDCE6EAAA}" presName="ParentAccent8" presStyleLbl="alignNode1" presStyleIdx="18" presStyleCnt="49" custLinFactX="100000" custLinFactNeighborX="106334" custLinFactNeighborY="-34389"/>
      <dgm:spPr/>
      <dgm:t>
        <a:bodyPr/>
        <a:lstStyle/>
        <a:p>
          <a:endParaRPr lang="en-AU"/>
        </a:p>
      </dgm:t>
    </dgm:pt>
    <dgm:pt modelId="{94D49375-99ED-4150-89CD-858050FAA899}" type="pres">
      <dgm:prSet presAssocID="{C8C379CD-CD47-4417-A71F-774EDCE6EAAA}" presName="ParentAccent9" presStyleLbl="alignNode1" presStyleIdx="19" presStyleCnt="49" custLinFactX="100000" custLinFactNeighborX="106334" custLinFactNeighborY="-34389"/>
      <dgm:spPr/>
      <dgm:t>
        <a:bodyPr/>
        <a:lstStyle/>
        <a:p>
          <a:endParaRPr lang="en-AU"/>
        </a:p>
      </dgm:t>
    </dgm:pt>
    <dgm:pt modelId="{3F8B102D-1199-4B5D-9A08-A75C287233D2}" type="pres">
      <dgm:prSet presAssocID="{C8C379CD-CD47-4417-A71F-774EDCE6EAAA}" presName="ParentAccent10" presStyleLbl="alignNode1" presStyleIdx="20" presStyleCnt="49" custLinFactX="100000" custLinFactNeighborX="106334" custLinFactNeighborY="-34389"/>
      <dgm:spPr/>
      <dgm:t>
        <a:bodyPr/>
        <a:lstStyle/>
        <a:p>
          <a:endParaRPr lang="en-AU"/>
        </a:p>
      </dgm:t>
    </dgm:pt>
    <dgm:pt modelId="{343359ED-BF98-43CB-B0D1-69B760654369}" type="pres">
      <dgm:prSet presAssocID="{C8C379CD-CD47-4417-A71F-774EDCE6EAAA}" presName="Parent" presStyleLbl="alignNode1" presStyleIdx="21" presStyleCnt="49" custScaleX="143082" custScaleY="143081">
        <dgm:presLayoutVars>
          <dgm:chMax val="5"/>
          <dgm:chPref val="3"/>
          <dgm:bulletEnabled val="1"/>
        </dgm:presLayoutVars>
      </dgm:prSet>
      <dgm:spPr/>
      <dgm:t>
        <a:bodyPr/>
        <a:lstStyle/>
        <a:p>
          <a:endParaRPr lang="en-AU"/>
        </a:p>
      </dgm:t>
    </dgm:pt>
    <dgm:pt modelId="{80936F55-452B-4C05-A356-C71D1EE8C288}" type="pres">
      <dgm:prSet presAssocID="{8D867540-3490-4A6B-8023-99F1C5387114}" presName="Child1Accent1" presStyleLbl="alignNode1" presStyleIdx="22" presStyleCnt="49" custLinFactX="-37544" custLinFactNeighborX="-100000"/>
      <dgm:spPr/>
      <dgm:t>
        <a:bodyPr/>
        <a:lstStyle/>
        <a:p>
          <a:endParaRPr lang="en-AU"/>
        </a:p>
      </dgm:t>
    </dgm:pt>
    <dgm:pt modelId="{8DF70DD0-D17A-43E6-B3FD-DA4CBC40D436}" type="pres">
      <dgm:prSet presAssocID="{8D867540-3490-4A6B-8023-99F1C5387114}" presName="Child1Accent2" presStyleLbl="alignNode1" presStyleIdx="23" presStyleCnt="49" custLinFactX="-100000" custLinFactNeighborX="-175112"/>
      <dgm:spPr/>
      <dgm:t>
        <a:bodyPr/>
        <a:lstStyle/>
        <a:p>
          <a:endParaRPr lang="en-AU"/>
        </a:p>
      </dgm:t>
    </dgm:pt>
    <dgm:pt modelId="{7A5B38CB-0B59-4A34-85A9-ECAA33E14B2D}" type="pres">
      <dgm:prSet presAssocID="{8D867540-3490-4A6B-8023-99F1C5387114}" presName="Child1Accent3" presStyleLbl="alignNode1" presStyleIdx="24" presStyleCnt="49" custLinFactX="-100000" custLinFactNeighborX="-175112"/>
      <dgm:spPr/>
      <dgm:t>
        <a:bodyPr/>
        <a:lstStyle/>
        <a:p>
          <a:endParaRPr lang="en-AU"/>
        </a:p>
      </dgm:t>
    </dgm:pt>
    <dgm:pt modelId="{B383B08F-2619-4D6F-BDC3-AF338BCFF967}" type="pres">
      <dgm:prSet presAssocID="{8D867540-3490-4A6B-8023-99F1C5387114}" presName="Child1Accent4" presStyleLbl="alignNode1" presStyleIdx="25" presStyleCnt="49" custLinFactX="-100000" custLinFactNeighborX="-175112"/>
      <dgm:spPr/>
      <dgm:t>
        <a:bodyPr/>
        <a:lstStyle/>
        <a:p>
          <a:endParaRPr lang="en-AU"/>
        </a:p>
      </dgm:t>
    </dgm:pt>
    <dgm:pt modelId="{50A89DB1-BC5B-49B0-8BF2-E0E15BD89289}" type="pres">
      <dgm:prSet presAssocID="{8D867540-3490-4A6B-8023-99F1C5387114}" presName="Child1Accent5" presStyleLbl="alignNode1" presStyleIdx="26" presStyleCnt="49" custLinFactX="-100000" custLinFactNeighborX="-175112"/>
      <dgm:spPr/>
      <dgm:t>
        <a:bodyPr/>
        <a:lstStyle/>
        <a:p>
          <a:endParaRPr lang="en-AU"/>
        </a:p>
      </dgm:t>
    </dgm:pt>
    <dgm:pt modelId="{F497E656-1679-4E60-A5AE-F8D6BAFD8416}" type="pres">
      <dgm:prSet presAssocID="{8D867540-3490-4A6B-8023-99F1C5387114}" presName="Child1Accent6" presStyleLbl="alignNode1" presStyleIdx="27" presStyleCnt="49" custLinFactX="-100000" custLinFactNeighborX="-175112"/>
      <dgm:spPr/>
      <dgm:t>
        <a:bodyPr/>
        <a:lstStyle/>
        <a:p>
          <a:endParaRPr lang="en-AU"/>
        </a:p>
      </dgm:t>
    </dgm:pt>
    <dgm:pt modelId="{C987A5C4-5897-43DB-B727-D6AA64410351}" type="pres">
      <dgm:prSet presAssocID="{8D867540-3490-4A6B-8023-99F1C5387114}" presName="Child1Accent7" presStyleLbl="alignNode1" presStyleIdx="28" presStyleCnt="49" custLinFactX="-100000" custLinFactNeighborX="-175112"/>
      <dgm:spPr/>
      <dgm:t>
        <a:bodyPr/>
        <a:lstStyle/>
        <a:p>
          <a:endParaRPr lang="en-AU"/>
        </a:p>
      </dgm:t>
    </dgm:pt>
    <dgm:pt modelId="{808AB6E7-C11D-471E-9DB9-C74C218D6A17}" type="pres">
      <dgm:prSet presAssocID="{8D867540-3490-4A6B-8023-99F1C5387114}" presName="Child1Accent8" presStyleLbl="alignNode1" presStyleIdx="29" presStyleCnt="49"/>
      <dgm:spPr/>
      <dgm:t>
        <a:bodyPr/>
        <a:lstStyle/>
        <a:p>
          <a:endParaRPr lang="en-AU"/>
        </a:p>
      </dgm:t>
    </dgm:pt>
    <dgm:pt modelId="{D8A62C5B-29A3-4EAA-913A-C42AFFB81EF5}" type="pres">
      <dgm:prSet presAssocID="{8D867540-3490-4A6B-8023-99F1C5387114}" presName="Child1Accent9" presStyleLbl="alignNode1" presStyleIdx="30" presStyleCnt="49"/>
      <dgm:spPr/>
      <dgm:t>
        <a:bodyPr/>
        <a:lstStyle/>
        <a:p>
          <a:endParaRPr lang="en-AU"/>
        </a:p>
      </dgm:t>
    </dgm:pt>
    <dgm:pt modelId="{874EC54B-BAF2-4810-98A2-DF03A1E866F5}" type="pres">
      <dgm:prSet presAssocID="{8D867540-3490-4A6B-8023-99F1C5387114}" presName="Child1" presStyleLbl="revTx" presStyleIdx="0" presStyleCnt="2" custLinFactNeighborX="-23472">
        <dgm:presLayoutVars>
          <dgm:chMax/>
          <dgm:chPref val="0"/>
          <dgm:bulletEnabled val="1"/>
        </dgm:presLayoutVars>
      </dgm:prSet>
      <dgm:spPr/>
      <dgm:t>
        <a:bodyPr/>
        <a:lstStyle/>
        <a:p>
          <a:endParaRPr lang="en-AU"/>
        </a:p>
      </dgm:t>
    </dgm:pt>
    <dgm:pt modelId="{1AD3903C-7FBA-48E5-9792-AEBC1F7841E3}" type="pres">
      <dgm:prSet presAssocID="{BC50D2CC-8C0E-433D-B755-9AEC7FC766A8}" presName="Child2Accent1" presStyleLbl="alignNode1" presStyleIdx="31" presStyleCnt="49" custLinFactX="-37544" custLinFactNeighborX="-100000"/>
      <dgm:spPr/>
      <dgm:t>
        <a:bodyPr/>
        <a:lstStyle/>
        <a:p>
          <a:endParaRPr lang="en-AU"/>
        </a:p>
      </dgm:t>
    </dgm:pt>
    <dgm:pt modelId="{0B4E1652-5225-49D4-8CBF-D4B8EA7E8267}" type="pres">
      <dgm:prSet presAssocID="{BC50D2CC-8C0E-433D-B755-9AEC7FC766A8}" presName="Child2Accent2" presStyleLbl="alignNode1" presStyleIdx="32" presStyleCnt="49" custLinFactX="-100000" custLinFactNeighborX="-175112"/>
      <dgm:spPr/>
      <dgm:t>
        <a:bodyPr/>
        <a:lstStyle/>
        <a:p>
          <a:endParaRPr lang="en-AU"/>
        </a:p>
      </dgm:t>
    </dgm:pt>
    <dgm:pt modelId="{2ACACA38-6F9D-41F6-B3DC-99FB6E045762}" type="pres">
      <dgm:prSet presAssocID="{BC50D2CC-8C0E-433D-B755-9AEC7FC766A8}" presName="Child2Accent3" presStyleLbl="alignNode1" presStyleIdx="33" presStyleCnt="49" custLinFactX="-100000" custLinFactNeighborX="-175112"/>
      <dgm:spPr/>
      <dgm:t>
        <a:bodyPr/>
        <a:lstStyle/>
        <a:p>
          <a:endParaRPr lang="en-AU"/>
        </a:p>
      </dgm:t>
    </dgm:pt>
    <dgm:pt modelId="{AC468B28-8844-48E8-9DF7-0CD84251D023}" type="pres">
      <dgm:prSet presAssocID="{BC50D2CC-8C0E-433D-B755-9AEC7FC766A8}" presName="Child2Accent4" presStyleLbl="alignNode1" presStyleIdx="34" presStyleCnt="49" custLinFactX="-100000" custLinFactNeighborX="-175112"/>
      <dgm:spPr/>
      <dgm:t>
        <a:bodyPr/>
        <a:lstStyle/>
        <a:p>
          <a:endParaRPr lang="en-AU"/>
        </a:p>
      </dgm:t>
    </dgm:pt>
    <dgm:pt modelId="{8F567E72-041C-4946-9BA0-4B2F1524AAF8}" type="pres">
      <dgm:prSet presAssocID="{BC50D2CC-8C0E-433D-B755-9AEC7FC766A8}" presName="Child2Accent5" presStyleLbl="alignNode1" presStyleIdx="35" presStyleCnt="49" custLinFactX="-100000" custLinFactNeighborX="-175112"/>
      <dgm:spPr/>
      <dgm:t>
        <a:bodyPr/>
        <a:lstStyle/>
        <a:p>
          <a:endParaRPr lang="en-AU"/>
        </a:p>
      </dgm:t>
    </dgm:pt>
    <dgm:pt modelId="{FA66BB5E-071C-4233-A03D-444EAF088524}" type="pres">
      <dgm:prSet presAssocID="{BC50D2CC-8C0E-433D-B755-9AEC7FC766A8}" presName="Child2Accent6" presStyleLbl="alignNode1" presStyleIdx="36" presStyleCnt="49" custLinFactX="-100000" custLinFactNeighborX="-175112"/>
      <dgm:spPr/>
      <dgm:t>
        <a:bodyPr/>
        <a:lstStyle/>
        <a:p>
          <a:endParaRPr lang="en-AU"/>
        </a:p>
      </dgm:t>
    </dgm:pt>
    <dgm:pt modelId="{E6C63895-5E22-40A7-B0F0-34DA0AAB3632}" type="pres">
      <dgm:prSet presAssocID="{BC50D2CC-8C0E-433D-B755-9AEC7FC766A8}" presName="Child2Accent7" presStyleLbl="alignNode1" presStyleIdx="37" presStyleCnt="49" custLinFactX="-100000" custLinFactNeighborX="-179639"/>
      <dgm:spPr/>
      <dgm:t>
        <a:bodyPr/>
        <a:lstStyle/>
        <a:p>
          <a:endParaRPr lang="en-AU"/>
        </a:p>
      </dgm:t>
    </dgm:pt>
    <dgm:pt modelId="{DF64CE0E-524A-4C1A-BE90-AED423244018}" type="pres">
      <dgm:prSet presAssocID="{BC50D2CC-8C0E-433D-B755-9AEC7FC766A8}" presName="Child2" presStyleLbl="revTx" presStyleIdx="1" presStyleCnt="2" custLinFactNeighborX="-23472">
        <dgm:presLayoutVars>
          <dgm:chMax/>
          <dgm:chPref val="0"/>
          <dgm:bulletEnabled val="1"/>
        </dgm:presLayoutVars>
      </dgm:prSet>
      <dgm:spPr/>
      <dgm:t>
        <a:bodyPr/>
        <a:lstStyle/>
        <a:p>
          <a:endParaRPr lang="en-AU"/>
        </a:p>
      </dgm:t>
    </dgm:pt>
    <dgm:pt modelId="{17B1221A-065C-4C89-ADCA-498B93BF0A79}" type="pres">
      <dgm:prSet presAssocID="{983EE3C5-C7DD-4F43-B880-C9CED5DA84B4}" presName="sibTrans" presStyleCnt="0"/>
      <dgm:spPr/>
      <dgm:t>
        <a:bodyPr/>
        <a:lstStyle/>
        <a:p>
          <a:endParaRPr lang="en-AU"/>
        </a:p>
      </dgm:t>
    </dgm:pt>
    <dgm:pt modelId="{F585AD11-B7A3-40FF-945D-10A9064B8DF2}" type="pres">
      <dgm:prSet presAssocID="{45E14240-B009-4591-B71F-FE4B1DE54D1F}" presName="composite" presStyleCnt="0"/>
      <dgm:spPr/>
      <dgm:t>
        <a:bodyPr/>
        <a:lstStyle/>
        <a:p>
          <a:endParaRPr lang="en-AU"/>
        </a:p>
      </dgm:t>
    </dgm:pt>
    <dgm:pt modelId="{AD0DBF15-59E8-4D2D-9A06-E561D537A180}" type="pres">
      <dgm:prSet presAssocID="{45E14240-B009-4591-B71F-FE4B1DE54D1F}" presName="ParentAccent1" presStyleLbl="alignNode1" presStyleIdx="38" presStyleCnt="49"/>
      <dgm:spPr/>
      <dgm:t>
        <a:bodyPr/>
        <a:lstStyle/>
        <a:p>
          <a:endParaRPr lang="en-AU"/>
        </a:p>
      </dgm:t>
    </dgm:pt>
    <dgm:pt modelId="{BF700B1C-8EF5-4244-B854-B7210BB047F2}" type="pres">
      <dgm:prSet presAssocID="{45E14240-B009-4591-B71F-FE4B1DE54D1F}" presName="ParentAccent2" presStyleLbl="alignNode1" presStyleIdx="39" presStyleCnt="49"/>
      <dgm:spPr/>
      <dgm:t>
        <a:bodyPr/>
        <a:lstStyle/>
        <a:p>
          <a:endParaRPr lang="en-AU"/>
        </a:p>
      </dgm:t>
    </dgm:pt>
    <dgm:pt modelId="{FEAEE439-94F7-42E6-A45C-C96B601E2760}" type="pres">
      <dgm:prSet presAssocID="{45E14240-B009-4591-B71F-FE4B1DE54D1F}" presName="ParentAccent3" presStyleLbl="alignNode1" presStyleIdx="40" presStyleCnt="49"/>
      <dgm:spPr/>
      <dgm:t>
        <a:bodyPr/>
        <a:lstStyle/>
        <a:p>
          <a:endParaRPr lang="en-AU"/>
        </a:p>
      </dgm:t>
    </dgm:pt>
    <dgm:pt modelId="{FFC47424-9837-4F9B-91BE-2FF70CF4494C}" type="pres">
      <dgm:prSet presAssocID="{45E14240-B009-4591-B71F-FE4B1DE54D1F}" presName="ParentAccent4" presStyleLbl="alignNode1" presStyleIdx="41" presStyleCnt="49"/>
      <dgm:spPr/>
      <dgm:t>
        <a:bodyPr/>
        <a:lstStyle/>
        <a:p>
          <a:endParaRPr lang="en-AU"/>
        </a:p>
      </dgm:t>
    </dgm:pt>
    <dgm:pt modelId="{F213D415-FC89-4C76-9A5B-D59BE11D60C3}" type="pres">
      <dgm:prSet presAssocID="{45E14240-B009-4591-B71F-FE4B1DE54D1F}" presName="ParentAccent5" presStyleLbl="alignNode1" presStyleIdx="42" presStyleCnt="49"/>
      <dgm:spPr/>
      <dgm:t>
        <a:bodyPr/>
        <a:lstStyle/>
        <a:p>
          <a:endParaRPr lang="en-AU"/>
        </a:p>
      </dgm:t>
    </dgm:pt>
    <dgm:pt modelId="{E27C994D-A96A-4BFA-A56D-9397A6E93556}" type="pres">
      <dgm:prSet presAssocID="{45E14240-B009-4591-B71F-FE4B1DE54D1F}" presName="ParentAccent6" presStyleLbl="alignNode1" presStyleIdx="43" presStyleCnt="49"/>
      <dgm:spPr/>
      <dgm:t>
        <a:bodyPr/>
        <a:lstStyle/>
        <a:p>
          <a:endParaRPr lang="en-AU"/>
        </a:p>
      </dgm:t>
    </dgm:pt>
    <dgm:pt modelId="{4C1307C0-41A7-4E2A-9270-592196103CB7}" type="pres">
      <dgm:prSet presAssocID="{45E14240-B009-4591-B71F-FE4B1DE54D1F}" presName="ParentAccent7" presStyleLbl="alignNode1" presStyleIdx="44" presStyleCnt="49"/>
      <dgm:spPr/>
      <dgm:t>
        <a:bodyPr/>
        <a:lstStyle/>
        <a:p>
          <a:endParaRPr lang="en-AU"/>
        </a:p>
      </dgm:t>
    </dgm:pt>
    <dgm:pt modelId="{D0D032FD-BA39-4FE1-BED0-3858F0C7159B}" type="pres">
      <dgm:prSet presAssocID="{45E14240-B009-4591-B71F-FE4B1DE54D1F}" presName="ParentAccent8" presStyleLbl="alignNode1" presStyleIdx="45" presStyleCnt="49"/>
      <dgm:spPr/>
      <dgm:t>
        <a:bodyPr/>
        <a:lstStyle/>
        <a:p>
          <a:endParaRPr lang="en-AU"/>
        </a:p>
      </dgm:t>
    </dgm:pt>
    <dgm:pt modelId="{5550B3F5-2BF4-47C8-B797-CBE419BC694D}" type="pres">
      <dgm:prSet presAssocID="{45E14240-B009-4591-B71F-FE4B1DE54D1F}" presName="ParentAccent9" presStyleLbl="alignNode1" presStyleIdx="46" presStyleCnt="49"/>
      <dgm:spPr/>
      <dgm:t>
        <a:bodyPr/>
        <a:lstStyle/>
        <a:p>
          <a:endParaRPr lang="en-AU"/>
        </a:p>
      </dgm:t>
    </dgm:pt>
    <dgm:pt modelId="{C2C7FB4A-DBAB-4ED2-B00C-E7A872B2C87C}" type="pres">
      <dgm:prSet presAssocID="{45E14240-B009-4591-B71F-FE4B1DE54D1F}" presName="ParentAccent10" presStyleLbl="alignNode1" presStyleIdx="47" presStyleCnt="49"/>
      <dgm:spPr/>
      <dgm:t>
        <a:bodyPr/>
        <a:lstStyle/>
        <a:p>
          <a:endParaRPr lang="en-AU"/>
        </a:p>
      </dgm:t>
    </dgm:pt>
    <dgm:pt modelId="{A0ECD2A9-3A58-4CB2-B035-B714271785A3}" type="pres">
      <dgm:prSet presAssocID="{45E14240-B009-4591-B71F-FE4B1DE54D1F}" presName="Parent" presStyleLbl="alignNode1" presStyleIdx="48" presStyleCnt="49">
        <dgm:presLayoutVars>
          <dgm:chMax val="5"/>
          <dgm:chPref val="3"/>
          <dgm:bulletEnabled val="1"/>
        </dgm:presLayoutVars>
      </dgm:prSet>
      <dgm:spPr/>
      <dgm:t>
        <a:bodyPr/>
        <a:lstStyle/>
        <a:p>
          <a:endParaRPr lang="en-AU"/>
        </a:p>
      </dgm:t>
    </dgm:pt>
  </dgm:ptLst>
  <dgm:cxnLst>
    <dgm:cxn modelId="{AEF419E1-BAE0-4E90-B178-DE267AC6890D}" type="presOf" srcId="{6889F315-FE7C-489F-B2A1-40AFCEB7B0E1}" destId="{71B06A16-BA82-4E65-B2A3-E2FB32451AFE}" srcOrd="0" destOrd="0" presId="urn:microsoft.com/office/officeart/2011/layout/ConvergingText"/>
    <dgm:cxn modelId="{A54A8A75-B2BA-45B0-9232-E74A57EEB4DC}" srcId="{6889F315-FE7C-489F-B2A1-40AFCEB7B0E1}" destId="{C8C379CD-CD47-4417-A71F-774EDCE6EAAA}" srcOrd="1" destOrd="0" parTransId="{A433268B-7F16-4887-843A-FC10CE37AF16}" sibTransId="{983EE3C5-C7DD-4F43-B880-C9CED5DA84B4}"/>
    <dgm:cxn modelId="{CCAD26F6-F1C5-45CD-9E6A-976321CD9FDA}" type="presOf" srcId="{A23C33E0-B754-4405-9F0A-2D2F54AF8B61}" destId="{CF613575-99E0-4973-9B54-FDF0AD00DCB4}" srcOrd="0" destOrd="0" presId="urn:microsoft.com/office/officeart/2011/layout/ConvergingText"/>
    <dgm:cxn modelId="{9B46F019-1319-4DD8-AAF9-D700A531A0EE}" srcId="{6889F315-FE7C-489F-B2A1-40AFCEB7B0E1}" destId="{45E14240-B009-4591-B71F-FE4B1DE54D1F}" srcOrd="2" destOrd="0" parTransId="{7441CBA4-B053-48E2-8A6D-FC974E25B8A5}" sibTransId="{3FAC8390-6ACE-4BE3-A835-00A8E06A92CD}"/>
    <dgm:cxn modelId="{507C0AE6-AB39-41B8-ACE5-8BECCBBC51DF}" type="presOf" srcId="{45E14240-B009-4591-B71F-FE4B1DE54D1F}" destId="{A0ECD2A9-3A58-4CB2-B035-B714271785A3}" srcOrd="0" destOrd="0" presId="urn:microsoft.com/office/officeart/2011/layout/ConvergingText"/>
    <dgm:cxn modelId="{D030032D-FE9B-44BD-9B79-3EB9000FD3DE}" type="presOf" srcId="{BC50D2CC-8C0E-433D-B755-9AEC7FC766A8}" destId="{DF64CE0E-524A-4C1A-BE90-AED423244018}" srcOrd="0" destOrd="0" presId="urn:microsoft.com/office/officeart/2011/layout/ConvergingText"/>
    <dgm:cxn modelId="{B375CC73-95D1-46F2-9BEF-DB0E679B405A}" srcId="{C8C379CD-CD47-4417-A71F-774EDCE6EAAA}" destId="{8D867540-3490-4A6B-8023-99F1C5387114}" srcOrd="0" destOrd="0" parTransId="{CAB32BFB-AD16-4906-A683-1091DB5DB6C6}" sibTransId="{31D3E77C-255E-419D-851C-EE69886CD3D0}"/>
    <dgm:cxn modelId="{273E2854-3E7A-4216-8625-AC277A3CB2A7}" srcId="{6889F315-FE7C-489F-B2A1-40AFCEB7B0E1}" destId="{A23C33E0-B754-4405-9F0A-2D2F54AF8B61}" srcOrd="0" destOrd="0" parTransId="{4C1B85E7-4262-46A7-9CB4-43842CFD69BA}" sibTransId="{F4D2CB97-CB68-4366-AC3B-561111309371}"/>
    <dgm:cxn modelId="{A52B2462-370F-4062-A06E-C67E48317E75}" type="presOf" srcId="{C8C379CD-CD47-4417-A71F-774EDCE6EAAA}" destId="{343359ED-BF98-43CB-B0D1-69B760654369}" srcOrd="0" destOrd="0" presId="urn:microsoft.com/office/officeart/2011/layout/ConvergingText"/>
    <dgm:cxn modelId="{E41323E3-F6B9-482C-869F-9CE1577E98D9}" type="presOf" srcId="{8D867540-3490-4A6B-8023-99F1C5387114}" destId="{874EC54B-BAF2-4810-98A2-DF03A1E866F5}" srcOrd="0" destOrd="0" presId="urn:microsoft.com/office/officeart/2011/layout/ConvergingText"/>
    <dgm:cxn modelId="{CCABA35F-BE9C-4A34-BB7D-5A341954DC80}" srcId="{C8C379CD-CD47-4417-A71F-774EDCE6EAAA}" destId="{BC50D2CC-8C0E-433D-B755-9AEC7FC766A8}" srcOrd="1" destOrd="0" parTransId="{FCB05794-932D-4D2F-99CE-B6B1504ABABF}" sibTransId="{79483539-9877-464C-808B-B086BFA7AB73}"/>
    <dgm:cxn modelId="{7100F96A-8EF1-4A5A-A2E5-330A3C34C97D}" type="presParOf" srcId="{71B06A16-BA82-4E65-B2A3-E2FB32451AFE}" destId="{FD8DEF27-52C7-4532-80D9-9CA325DA2A4B}" srcOrd="0" destOrd="0" presId="urn:microsoft.com/office/officeart/2011/layout/ConvergingText"/>
    <dgm:cxn modelId="{199C8DE3-22EE-49A2-9C99-9C844D8F5602}" type="presParOf" srcId="{FD8DEF27-52C7-4532-80D9-9CA325DA2A4B}" destId="{991AFBC0-5619-4985-BA56-721803AA10DC}" srcOrd="0" destOrd="0" presId="urn:microsoft.com/office/officeart/2011/layout/ConvergingText"/>
    <dgm:cxn modelId="{8719B28F-FBFE-4AEF-9021-EB5DA6BB6DBB}" type="presParOf" srcId="{FD8DEF27-52C7-4532-80D9-9CA325DA2A4B}" destId="{D463C9AD-51D7-4A9F-B556-8A685C842581}" srcOrd="1" destOrd="0" presId="urn:microsoft.com/office/officeart/2011/layout/ConvergingText"/>
    <dgm:cxn modelId="{256C3225-4A03-45AB-BE47-9D6A6B4B8A88}" type="presParOf" srcId="{FD8DEF27-52C7-4532-80D9-9CA325DA2A4B}" destId="{2077724C-C42D-4E76-9BE7-B63EDAC98332}" srcOrd="2" destOrd="0" presId="urn:microsoft.com/office/officeart/2011/layout/ConvergingText"/>
    <dgm:cxn modelId="{48A837B1-BA76-4CE1-A666-58455B743706}" type="presParOf" srcId="{FD8DEF27-52C7-4532-80D9-9CA325DA2A4B}" destId="{0792E617-CA0A-41D3-A303-FDDDBE9938CC}" srcOrd="3" destOrd="0" presId="urn:microsoft.com/office/officeart/2011/layout/ConvergingText"/>
    <dgm:cxn modelId="{32EF3B5C-7B7F-4688-B8AE-E49A492FEBF6}" type="presParOf" srcId="{FD8DEF27-52C7-4532-80D9-9CA325DA2A4B}" destId="{A9EFC406-E543-4DF4-82E3-5532664B0A29}" srcOrd="4" destOrd="0" presId="urn:microsoft.com/office/officeart/2011/layout/ConvergingText"/>
    <dgm:cxn modelId="{6B4986BC-06B8-4934-A12F-D8AE8DB1B33B}" type="presParOf" srcId="{FD8DEF27-52C7-4532-80D9-9CA325DA2A4B}" destId="{B1CF5680-28FC-4FF4-A4B0-0988662404FC}" srcOrd="5" destOrd="0" presId="urn:microsoft.com/office/officeart/2011/layout/ConvergingText"/>
    <dgm:cxn modelId="{E609C766-9C96-4E21-B84A-6A749CF01B9E}" type="presParOf" srcId="{FD8DEF27-52C7-4532-80D9-9CA325DA2A4B}" destId="{548FC3E3-227B-4E31-941E-176B652CA366}" srcOrd="6" destOrd="0" presId="urn:microsoft.com/office/officeart/2011/layout/ConvergingText"/>
    <dgm:cxn modelId="{1FDA1D75-DFB9-4FF1-9B58-FF489263148C}" type="presParOf" srcId="{FD8DEF27-52C7-4532-80D9-9CA325DA2A4B}" destId="{C75816C9-46A1-4A9D-80CF-143A759DEE7A}" srcOrd="7" destOrd="0" presId="urn:microsoft.com/office/officeart/2011/layout/ConvergingText"/>
    <dgm:cxn modelId="{0D56CC88-8E3D-41A8-94DB-619E0DB59637}" type="presParOf" srcId="{FD8DEF27-52C7-4532-80D9-9CA325DA2A4B}" destId="{E6493B7C-58B8-4187-A6EC-4CE73516EA6A}" srcOrd="8" destOrd="0" presId="urn:microsoft.com/office/officeart/2011/layout/ConvergingText"/>
    <dgm:cxn modelId="{5A1AF364-6132-489B-BCA7-38ECC4484682}" type="presParOf" srcId="{FD8DEF27-52C7-4532-80D9-9CA325DA2A4B}" destId="{8627D68C-26AA-4D6A-946B-A82ABF0DBBBE}" srcOrd="9" destOrd="0" presId="urn:microsoft.com/office/officeart/2011/layout/ConvergingText"/>
    <dgm:cxn modelId="{82B84127-74F8-4873-8DCD-68CCCF209957}" type="presParOf" srcId="{FD8DEF27-52C7-4532-80D9-9CA325DA2A4B}" destId="{CF613575-99E0-4973-9B54-FDF0AD00DCB4}" srcOrd="10" destOrd="0" presId="urn:microsoft.com/office/officeart/2011/layout/ConvergingText"/>
    <dgm:cxn modelId="{5629CB11-4E3C-406C-9E7D-0D53A8415E13}" type="presParOf" srcId="{71B06A16-BA82-4E65-B2A3-E2FB32451AFE}" destId="{EE08F6D9-9510-4661-9E15-3AAA6736F2EB}" srcOrd="1" destOrd="0" presId="urn:microsoft.com/office/officeart/2011/layout/ConvergingText"/>
    <dgm:cxn modelId="{02AFD163-A33C-46F1-A015-0EF0F7E7BE25}" type="presParOf" srcId="{71B06A16-BA82-4E65-B2A3-E2FB32451AFE}" destId="{254CC49C-AC9F-4A9D-A894-26AE064751B5}" srcOrd="2" destOrd="0" presId="urn:microsoft.com/office/officeart/2011/layout/ConvergingText"/>
    <dgm:cxn modelId="{BCB27D17-7924-497A-97CD-8838294855C4}" type="presParOf" srcId="{254CC49C-AC9F-4A9D-A894-26AE064751B5}" destId="{0570C497-6C2D-4F2E-BB32-4FFD7E3FCD99}" srcOrd="0" destOrd="0" presId="urn:microsoft.com/office/officeart/2011/layout/ConvergingText"/>
    <dgm:cxn modelId="{1210E5F7-DFA6-4293-999D-03BCF565B6CB}" type="presParOf" srcId="{254CC49C-AC9F-4A9D-A894-26AE064751B5}" destId="{5969A87F-C957-4401-BFEF-E1F5558376C8}" srcOrd="1" destOrd="0" presId="urn:microsoft.com/office/officeart/2011/layout/ConvergingText"/>
    <dgm:cxn modelId="{35B177B4-BA21-4484-928E-44FB8166C436}" type="presParOf" srcId="{254CC49C-AC9F-4A9D-A894-26AE064751B5}" destId="{AE815CA5-74EE-44D9-930A-A28DA0FE41A5}" srcOrd="2" destOrd="0" presId="urn:microsoft.com/office/officeart/2011/layout/ConvergingText"/>
    <dgm:cxn modelId="{81493208-45C1-41BD-8766-EDA3EF631AC3}" type="presParOf" srcId="{254CC49C-AC9F-4A9D-A894-26AE064751B5}" destId="{674821D9-80F8-4FBE-BD26-397E073B1269}" srcOrd="3" destOrd="0" presId="urn:microsoft.com/office/officeart/2011/layout/ConvergingText"/>
    <dgm:cxn modelId="{F82EB2B0-DF8A-4C20-95DD-B53A589B23D1}" type="presParOf" srcId="{254CC49C-AC9F-4A9D-A894-26AE064751B5}" destId="{D484FE7A-F2BF-4D63-8B98-A5CADEF70C9F}" srcOrd="4" destOrd="0" presId="urn:microsoft.com/office/officeart/2011/layout/ConvergingText"/>
    <dgm:cxn modelId="{ECD61D2E-E531-42FF-A98D-67867CFBCFEE}" type="presParOf" srcId="{254CC49C-AC9F-4A9D-A894-26AE064751B5}" destId="{644CB2BC-5FD3-4F2E-9EB2-F6BC6048FD21}" srcOrd="5" destOrd="0" presId="urn:microsoft.com/office/officeart/2011/layout/ConvergingText"/>
    <dgm:cxn modelId="{EFCCCFBF-456C-45A4-BE0B-F3A7A1A7A608}" type="presParOf" srcId="{254CC49C-AC9F-4A9D-A894-26AE064751B5}" destId="{A280A97B-6D53-4AE0-883E-CBE4DDEBB3D3}" srcOrd="6" destOrd="0" presId="urn:microsoft.com/office/officeart/2011/layout/ConvergingText"/>
    <dgm:cxn modelId="{E5823776-FCCF-41C4-BAFD-858B134F0069}" type="presParOf" srcId="{254CC49C-AC9F-4A9D-A894-26AE064751B5}" destId="{9707363F-C2B2-442F-AFAF-F32BEEF74CCD}" srcOrd="7" destOrd="0" presId="urn:microsoft.com/office/officeart/2011/layout/ConvergingText"/>
    <dgm:cxn modelId="{3DF7881E-7244-4676-ABAB-D0E052066101}" type="presParOf" srcId="{254CC49C-AC9F-4A9D-A894-26AE064751B5}" destId="{94D49375-99ED-4150-89CD-858050FAA899}" srcOrd="8" destOrd="0" presId="urn:microsoft.com/office/officeart/2011/layout/ConvergingText"/>
    <dgm:cxn modelId="{A0413B35-1747-42CF-9AB8-AD5B74250EB1}" type="presParOf" srcId="{254CC49C-AC9F-4A9D-A894-26AE064751B5}" destId="{3F8B102D-1199-4B5D-9A08-A75C287233D2}" srcOrd="9" destOrd="0" presId="urn:microsoft.com/office/officeart/2011/layout/ConvergingText"/>
    <dgm:cxn modelId="{F27B579D-EF05-4D86-AAB5-8082F47C76F5}" type="presParOf" srcId="{254CC49C-AC9F-4A9D-A894-26AE064751B5}" destId="{343359ED-BF98-43CB-B0D1-69B760654369}" srcOrd="10" destOrd="0" presId="urn:microsoft.com/office/officeart/2011/layout/ConvergingText"/>
    <dgm:cxn modelId="{6488C615-B31B-4040-A550-B5F60203649B}" type="presParOf" srcId="{254CC49C-AC9F-4A9D-A894-26AE064751B5}" destId="{80936F55-452B-4C05-A356-C71D1EE8C288}" srcOrd="11" destOrd="0" presId="urn:microsoft.com/office/officeart/2011/layout/ConvergingText"/>
    <dgm:cxn modelId="{87E33FB4-7F7F-4657-B88D-4526B7C36F01}" type="presParOf" srcId="{254CC49C-AC9F-4A9D-A894-26AE064751B5}" destId="{8DF70DD0-D17A-43E6-B3FD-DA4CBC40D436}" srcOrd="12" destOrd="0" presId="urn:microsoft.com/office/officeart/2011/layout/ConvergingText"/>
    <dgm:cxn modelId="{04A2DE47-353C-48BA-99BE-93EBCF4D0E47}" type="presParOf" srcId="{254CC49C-AC9F-4A9D-A894-26AE064751B5}" destId="{7A5B38CB-0B59-4A34-85A9-ECAA33E14B2D}" srcOrd="13" destOrd="0" presId="urn:microsoft.com/office/officeart/2011/layout/ConvergingText"/>
    <dgm:cxn modelId="{CA7F8202-DC5F-4452-91EA-4AAB331A6DCD}" type="presParOf" srcId="{254CC49C-AC9F-4A9D-A894-26AE064751B5}" destId="{B383B08F-2619-4D6F-BDC3-AF338BCFF967}" srcOrd="14" destOrd="0" presId="urn:microsoft.com/office/officeart/2011/layout/ConvergingText"/>
    <dgm:cxn modelId="{5934E637-022D-4648-AB80-A306124FED0E}" type="presParOf" srcId="{254CC49C-AC9F-4A9D-A894-26AE064751B5}" destId="{50A89DB1-BC5B-49B0-8BF2-E0E15BD89289}" srcOrd="15" destOrd="0" presId="urn:microsoft.com/office/officeart/2011/layout/ConvergingText"/>
    <dgm:cxn modelId="{380753C2-A2C4-4980-80CD-33970DA2940E}" type="presParOf" srcId="{254CC49C-AC9F-4A9D-A894-26AE064751B5}" destId="{F497E656-1679-4E60-A5AE-F8D6BAFD8416}" srcOrd="16" destOrd="0" presId="urn:microsoft.com/office/officeart/2011/layout/ConvergingText"/>
    <dgm:cxn modelId="{774264A1-ACF2-4E75-95AB-9DBF9B627BE6}" type="presParOf" srcId="{254CC49C-AC9F-4A9D-A894-26AE064751B5}" destId="{C987A5C4-5897-43DB-B727-D6AA64410351}" srcOrd="17" destOrd="0" presId="urn:microsoft.com/office/officeart/2011/layout/ConvergingText"/>
    <dgm:cxn modelId="{42C2DD0F-3A12-4FA8-8844-E373AA25A109}" type="presParOf" srcId="{254CC49C-AC9F-4A9D-A894-26AE064751B5}" destId="{808AB6E7-C11D-471E-9DB9-C74C218D6A17}" srcOrd="18" destOrd="0" presId="urn:microsoft.com/office/officeart/2011/layout/ConvergingText"/>
    <dgm:cxn modelId="{19BCDB74-94B7-4F20-B976-311B058CFCC1}" type="presParOf" srcId="{254CC49C-AC9F-4A9D-A894-26AE064751B5}" destId="{D8A62C5B-29A3-4EAA-913A-C42AFFB81EF5}" srcOrd="19" destOrd="0" presId="urn:microsoft.com/office/officeart/2011/layout/ConvergingText"/>
    <dgm:cxn modelId="{812E173D-7874-4F97-99A5-D61AEC0FAB51}" type="presParOf" srcId="{254CC49C-AC9F-4A9D-A894-26AE064751B5}" destId="{874EC54B-BAF2-4810-98A2-DF03A1E866F5}" srcOrd="20" destOrd="0" presId="urn:microsoft.com/office/officeart/2011/layout/ConvergingText"/>
    <dgm:cxn modelId="{B77EA88F-AD0C-481F-B907-3930972A20C7}" type="presParOf" srcId="{254CC49C-AC9F-4A9D-A894-26AE064751B5}" destId="{1AD3903C-7FBA-48E5-9792-AEBC1F7841E3}" srcOrd="21" destOrd="0" presId="urn:microsoft.com/office/officeart/2011/layout/ConvergingText"/>
    <dgm:cxn modelId="{3ABDADBD-EC12-41DC-839A-108A7DDF8DC3}" type="presParOf" srcId="{254CC49C-AC9F-4A9D-A894-26AE064751B5}" destId="{0B4E1652-5225-49D4-8CBF-D4B8EA7E8267}" srcOrd="22" destOrd="0" presId="urn:microsoft.com/office/officeart/2011/layout/ConvergingText"/>
    <dgm:cxn modelId="{107185F1-3C97-48B2-AB9D-7BD60BB614F6}" type="presParOf" srcId="{254CC49C-AC9F-4A9D-A894-26AE064751B5}" destId="{2ACACA38-6F9D-41F6-B3DC-99FB6E045762}" srcOrd="23" destOrd="0" presId="urn:microsoft.com/office/officeart/2011/layout/ConvergingText"/>
    <dgm:cxn modelId="{E2FA1476-119A-4430-983B-49C11264684D}" type="presParOf" srcId="{254CC49C-AC9F-4A9D-A894-26AE064751B5}" destId="{AC468B28-8844-48E8-9DF7-0CD84251D023}" srcOrd="24" destOrd="0" presId="urn:microsoft.com/office/officeart/2011/layout/ConvergingText"/>
    <dgm:cxn modelId="{DF34FA55-6299-4D1F-BF08-75C8E5840458}" type="presParOf" srcId="{254CC49C-AC9F-4A9D-A894-26AE064751B5}" destId="{8F567E72-041C-4946-9BA0-4B2F1524AAF8}" srcOrd="25" destOrd="0" presId="urn:microsoft.com/office/officeart/2011/layout/ConvergingText"/>
    <dgm:cxn modelId="{FB37D31C-4665-436B-BDB7-FB59541215F3}" type="presParOf" srcId="{254CC49C-AC9F-4A9D-A894-26AE064751B5}" destId="{FA66BB5E-071C-4233-A03D-444EAF088524}" srcOrd="26" destOrd="0" presId="urn:microsoft.com/office/officeart/2011/layout/ConvergingText"/>
    <dgm:cxn modelId="{5379B3A6-9A6D-4D4B-A098-A9365A4ED2A0}" type="presParOf" srcId="{254CC49C-AC9F-4A9D-A894-26AE064751B5}" destId="{E6C63895-5E22-40A7-B0F0-34DA0AAB3632}" srcOrd="27" destOrd="0" presId="urn:microsoft.com/office/officeart/2011/layout/ConvergingText"/>
    <dgm:cxn modelId="{B3947E05-A9DF-4035-AFAE-07C0AD667F1B}" type="presParOf" srcId="{254CC49C-AC9F-4A9D-A894-26AE064751B5}" destId="{DF64CE0E-524A-4C1A-BE90-AED423244018}" srcOrd="28" destOrd="0" presId="urn:microsoft.com/office/officeart/2011/layout/ConvergingText"/>
    <dgm:cxn modelId="{3A0CF72B-2A3C-4C5B-B935-F9F839A08538}" type="presParOf" srcId="{71B06A16-BA82-4E65-B2A3-E2FB32451AFE}" destId="{17B1221A-065C-4C89-ADCA-498B93BF0A79}" srcOrd="3" destOrd="0" presId="urn:microsoft.com/office/officeart/2011/layout/ConvergingText"/>
    <dgm:cxn modelId="{32DF4954-49D1-4137-A7E4-5B10723757EF}" type="presParOf" srcId="{71B06A16-BA82-4E65-B2A3-E2FB32451AFE}" destId="{F585AD11-B7A3-40FF-945D-10A9064B8DF2}" srcOrd="4" destOrd="0" presId="urn:microsoft.com/office/officeart/2011/layout/ConvergingText"/>
    <dgm:cxn modelId="{E78169D9-907D-46EC-A0FA-77A5A00BC050}" type="presParOf" srcId="{F585AD11-B7A3-40FF-945D-10A9064B8DF2}" destId="{AD0DBF15-59E8-4D2D-9A06-E561D537A180}" srcOrd="0" destOrd="0" presId="urn:microsoft.com/office/officeart/2011/layout/ConvergingText"/>
    <dgm:cxn modelId="{D5DDC2E8-49A0-43A6-949B-98A006EF21C1}" type="presParOf" srcId="{F585AD11-B7A3-40FF-945D-10A9064B8DF2}" destId="{BF700B1C-8EF5-4244-B854-B7210BB047F2}" srcOrd="1" destOrd="0" presId="urn:microsoft.com/office/officeart/2011/layout/ConvergingText"/>
    <dgm:cxn modelId="{237D41C2-EF98-4A39-AD85-728DF7DC9B68}" type="presParOf" srcId="{F585AD11-B7A3-40FF-945D-10A9064B8DF2}" destId="{FEAEE439-94F7-42E6-A45C-C96B601E2760}" srcOrd="2" destOrd="0" presId="urn:microsoft.com/office/officeart/2011/layout/ConvergingText"/>
    <dgm:cxn modelId="{BC76FDE9-CF53-4F22-9F58-65F2FD586D46}" type="presParOf" srcId="{F585AD11-B7A3-40FF-945D-10A9064B8DF2}" destId="{FFC47424-9837-4F9B-91BE-2FF70CF4494C}" srcOrd="3" destOrd="0" presId="urn:microsoft.com/office/officeart/2011/layout/ConvergingText"/>
    <dgm:cxn modelId="{A4E791CC-D1C5-47E1-82BE-DA9B7BFCD653}" type="presParOf" srcId="{F585AD11-B7A3-40FF-945D-10A9064B8DF2}" destId="{F213D415-FC89-4C76-9A5B-D59BE11D60C3}" srcOrd="4" destOrd="0" presId="urn:microsoft.com/office/officeart/2011/layout/ConvergingText"/>
    <dgm:cxn modelId="{A501CC92-7684-4C89-8BA4-0EE3C008865E}" type="presParOf" srcId="{F585AD11-B7A3-40FF-945D-10A9064B8DF2}" destId="{E27C994D-A96A-4BFA-A56D-9397A6E93556}" srcOrd="5" destOrd="0" presId="urn:microsoft.com/office/officeart/2011/layout/ConvergingText"/>
    <dgm:cxn modelId="{F3769854-E2D1-4D11-9FE7-C2A85A385D19}" type="presParOf" srcId="{F585AD11-B7A3-40FF-945D-10A9064B8DF2}" destId="{4C1307C0-41A7-4E2A-9270-592196103CB7}" srcOrd="6" destOrd="0" presId="urn:microsoft.com/office/officeart/2011/layout/ConvergingText"/>
    <dgm:cxn modelId="{9AC20505-D2C5-493D-90DC-2E128951D8F4}" type="presParOf" srcId="{F585AD11-B7A3-40FF-945D-10A9064B8DF2}" destId="{D0D032FD-BA39-4FE1-BED0-3858F0C7159B}" srcOrd="7" destOrd="0" presId="urn:microsoft.com/office/officeart/2011/layout/ConvergingText"/>
    <dgm:cxn modelId="{1BC49D0C-2CA9-47E4-A3F6-8745E555ACB4}" type="presParOf" srcId="{F585AD11-B7A3-40FF-945D-10A9064B8DF2}" destId="{5550B3F5-2BF4-47C8-B797-CBE419BC694D}" srcOrd="8" destOrd="0" presId="urn:microsoft.com/office/officeart/2011/layout/ConvergingText"/>
    <dgm:cxn modelId="{5BC35D2D-2624-4241-87CE-DD11D3E73E0C}" type="presParOf" srcId="{F585AD11-B7A3-40FF-945D-10A9064B8DF2}" destId="{C2C7FB4A-DBAB-4ED2-B00C-E7A872B2C87C}" srcOrd="9" destOrd="0" presId="urn:microsoft.com/office/officeart/2011/layout/ConvergingText"/>
    <dgm:cxn modelId="{DEEAC4C1-1E1C-491C-AC80-30607ED8399C}" type="presParOf" srcId="{F585AD11-B7A3-40FF-945D-10A9064B8DF2}" destId="{A0ECD2A9-3A58-4CB2-B035-B714271785A3}" srcOrd="10" destOrd="0" presId="urn:microsoft.com/office/officeart/2011/layout/ConvergingTex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91AFBC0-5619-4985-BA56-721803AA10DC}">
      <dsp:nvSpPr>
        <dsp:cNvPr id="0" name=""/>
        <dsp:cNvSpPr/>
      </dsp:nvSpPr>
      <dsp:spPr>
        <a:xfrm>
          <a:off x="2541526" y="1094981"/>
          <a:ext cx="124570" cy="1246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D463C9AD-51D7-4A9F-B556-8A685C842581}">
      <dsp:nvSpPr>
        <dsp:cNvPr id="0" name=""/>
        <dsp:cNvSpPr/>
      </dsp:nvSpPr>
      <dsp:spPr>
        <a:xfrm>
          <a:off x="2329836" y="1094981"/>
          <a:ext cx="124570" cy="1246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2077724C-C42D-4E76-9BE7-B63EDAC98332}">
      <dsp:nvSpPr>
        <dsp:cNvPr id="0" name=""/>
        <dsp:cNvSpPr/>
      </dsp:nvSpPr>
      <dsp:spPr>
        <a:xfrm>
          <a:off x="2118145" y="1094981"/>
          <a:ext cx="124570" cy="1246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0792E617-CA0A-41D3-A303-FDDDBE9938CC}">
      <dsp:nvSpPr>
        <dsp:cNvPr id="0" name=""/>
        <dsp:cNvSpPr/>
      </dsp:nvSpPr>
      <dsp:spPr>
        <a:xfrm>
          <a:off x="1906455" y="1094981"/>
          <a:ext cx="124570" cy="1246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A9EFC406-E543-4DF4-82E3-5532664B0A29}">
      <dsp:nvSpPr>
        <dsp:cNvPr id="0" name=""/>
        <dsp:cNvSpPr/>
      </dsp:nvSpPr>
      <dsp:spPr>
        <a:xfrm>
          <a:off x="1694764" y="1094981"/>
          <a:ext cx="124570" cy="1246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B1CF5680-28FC-4FF4-A4B0-0988662404FC}">
      <dsp:nvSpPr>
        <dsp:cNvPr id="0" name=""/>
        <dsp:cNvSpPr/>
      </dsp:nvSpPr>
      <dsp:spPr>
        <a:xfrm>
          <a:off x="1358237" y="1032674"/>
          <a:ext cx="249407" cy="249225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548FC3E3-227B-4E31-941E-176B652CA366}">
      <dsp:nvSpPr>
        <dsp:cNvPr id="0" name=""/>
        <dsp:cNvSpPr/>
      </dsp:nvSpPr>
      <dsp:spPr>
        <a:xfrm>
          <a:off x="2338335" y="837557"/>
          <a:ext cx="124570" cy="1246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C75816C9-46A1-4A9D-80CF-143A759DEE7A}">
      <dsp:nvSpPr>
        <dsp:cNvPr id="0" name=""/>
        <dsp:cNvSpPr/>
      </dsp:nvSpPr>
      <dsp:spPr>
        <a:xfrm>
          <a:off x="2338335" y="1354296"/>
          <a:ext cx="124570" cy="1246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E6493B7C-58B8-4187-A6EC-4CE73516EA6A}">
      <dsp:nvSpPr>
        <dsp:cNvPr id="0" name=""/>
        <dsp:cNvSpPr/>
      </dsp:nvSpPr>
      <dsp:spPr>
        <a:xfrm>
          <a:off x="2449626" y="949557"/>
          <a:ext cx="124570" cy="1246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627D68C-26AA-4D6A-946B-A82ABF0DBBBE}">
      <dsp:nvSpPr>
        <dsp:cNvPr id="0" name=""/>
        <dsp:cNvSpPr/>
      </dsp:nvSpPr>
      <dsp:spPr>
        <a:xfrm>
          <a:off x="2457063" y="1242927"/>
          <a:ext cx="124570" cy="1246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CF613575-99E0-4973-9B54-FDF0AD00DCB4}">
      <dsp:nvSpPr>
        <dsp:cNvPr id="0" name=""/>
        <dsp:cNvSpPr/>
      </dsp:nvSpPr>
      <dsp:spPr>
        <a:xfrm>
          <a:off x="10004" y="526656"/>
          <a:ext cx="1261378" cy="126126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AU" sz="1400" kern="1200"/>
            <a:t>Vizaun no Misaun</a:t>
          </a:r>
        </a:p>
      </dsp:txBody>
      <dsp:txXfrm>
        <a:off x="194729" y="711364"/>
        <a:ext cx="891928" cy="891846"/>
      </dsp:txXfrm>
    </dsp:sp>
    <dsp:sp modelId="{0570C497-6C2D-4F2E-BB32-4FFD7E3FCD99}">
      <dsp:nvSpPr>
        <dsp:cNvPr id="0" name=""/>
        <dsp:cNvSpPr/>
      </dsp:nvSpPr>
      <dsp:spPr>
        <a:xfrm>
          <a:off x="5633442" y="1181333"/>
          <a:ext cx="76229" cy="76228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5969A87F-C957-4401-BFEF-E1F5558376C8}">
      <dsp:nvSpPr>
        <dsp:cNvPr id="0" name=""/>
        <dsp:cNvSpPr/>
      </dsp:nvSpPr>
      <dsp:spPr>
        <a:xfrm>
          <a:off x="5493731" y="1181333"/>
          <a:ext cx="76229" cy="76228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AE815CA5-74EE-44D9-930A-A28DA0FE41A5}">
      <dsp:nvSpPr>
        <dsp:cNvPr id="0" name=""/>
        <dsp:cNvSpPr/>
      </dsp:nvSpPr>
      <dsp:spPr>
        <a:xfrm>
          <a:off x="5354021" y="1181333"/>
          <a:ext cx="76229" cy="76228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674821D9-80F8-4FBE-BD26-397E073B1269}">
      <dsp:nvSpPr>
        <dsp:cNvPr id="0" name=""/>
        <dsp:cNvSpPr/>
      </dsp:nvSpPr>
      <dsp:spPr>
        <a:xfrm>
          <a:off x="5214576" y="1181333"/>
          <a:ext cx="76229" cy="76228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D484FE7A-F2BF-4D63-8B98-A5CADEF70C9F}">
      <dsp:nvSpPr>
        <dsp:cNvPr id="0" name=""/>
        <dsp:cNvSpPr/>
      </dsp:nvSpPr>
      <dsp:spPr>
        <a:xfrm>
          <a:off x="5074865" y="1181333"/>
          <a:ext cx="76229" cy="76228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644CB2BC-5FD3-4F2E-9EB2-F6BC6048FD21}">
      <dsp:nvSpPr>
        <dsp:cNvPr id="0" name=""/>
        <dsp:cNvSpPr/>
      </dsp:nvSpPr>
      <dsp:spPr>
        <a:xfrm>
          <a:off x="4858911" y="1143218"/>
          <a:ext cx="152459" cy="15258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A280A97B-6D53-4AE0-883E-CBE4DDEBB3D3}">
      <dsp:nvSpPr>
        <dsp:cNvPr id="0" name=""/>
        <dsp:cNvSpPr/>
      </dsp:nvSpPr>
      <dsp:spPr>
        <a:xfrm>
          <a:off x="5509137" y="1023861"/>
          <a:ext cx="76229" cy="76228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9707363F-C2B2-442F-AFAF-F32BEEF74CCD}">
      <dsp:nvSpPr>
        <dsp:cNvPr id="0" name=""/>
        <dsp:cNvSpPr/>
      </dsp:nvSpPr>
      <dsp:spPr>
        <a:xfrm>
          <a:off x="5509137" y="1339934"/>
          <a:ext cx="76229" cy="76228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94D49375-99ED-4150-89CD-858050FAA899}">
      <dsp:nvSpPr>
        <dsp:cNvPr id="0" name=""/>
        <dsp:cNvSpPr/>
      </dsp:nvSpPr>
      <dsp:spPr>
        <a:xfrm>
          <a:off x="5577132" y="1092316"/>
          <a:ext cx="76229" cy="76228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3F8B102D-1199-4B5D-9A08-A75C287233D2}">
      <dsp:nvSpPr>
        <dsp:cNvPr id="0" name=""/>
        <dsp:cNvSpPr/>
      </dsp:nvSpPr>
      <dsp:spPr>
        <a:xfrm>
          <a:off x="5581648" y="1271855"/>
          <a:ext cx="76229" cy="76228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343359ED-BF98-43CB-B0D1-69B760654369}">
      <dsp:nvSpPr>
        <dsp:cNvPr id="0" name=""/>
        <dsp:cNvSpPr/>
      </dsp:nvSpPr>
      <dsp:spPr>
        <a:xfrm>
          <a:off x="3700295" y="693474"/>
          <a:ext cx="1104393" cy="1104500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AU" sz="1400" kern="1200"/>
            <a:t>Objetivu no Meta sira</a:t>
          </a:r>
        </a:p>
      </dsp:txBody>
      <dsp:txXfrm>
        <a:off x="3862030" y="855224"/>
        <a:ext cx="780923" cy="781000"/>
      </dsp:txXfrm>
    </dsp:sp>
    <dsp:sp modelId="{80936F55-452B-4C05-A356-C71D1EE8C288}">
      <dsp:nvSpPr>
        <dsp:cNvPr id="0" name=""/>
        <dsp:cNvSpPr/>
      </dsp:nvSpPr>
      <dsp:spPr>
        <a:xfrm>
          <a:off x="3599225" y="793806"/>
          <a:ext cx="152459" cy="15258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DF70DD0-D17A-43E6-B3FD-DA4CBC40D436}">
      <dsp:nvSpPr>
        <dsp:cNvPr id="0" name=""/>
        <dsp:cNvSpPr/>
      </dsp:nvSpPr>
      <dsp:spPr>
        <a:xfrm>
          <a:off x="3501462" y="713315"/>
          <a:ext cx="76229" cy="76228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7A5B38CB-0B59-4A34-85A9-ECAA33E14B2D}">
      <dsp:nvSpPr>
        <dsp:cNvPr id="0" name=""/>
        <dsp:cNvSpPr/>
      </dsp:nvSpPr>
      <dsp:spPr>
        <a:xfrm>
          <a:off x="3338644" y="713315"/>
          <a:ext cx="76229" cy="76228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B383B08F-2619-4D6F-BDC3-AF338BCFF967}">
      <dsp:nvSpPr>
        <dsp:cNvPr id="0" name=""/>
        <dsp:cNvSpPr/>
      </dsp:nvSpPr>
      <dsp:spPr>
        <a:xfrm>
          <a:off x="3175825" y="713315"/>
          <a:ext cx="76229" cy="76228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50A89DB1-BC5B-49B0-8BF2-E0E15BD89289}">
      <dsp:nvSpPr>
        <dsp:cNvPr id="0" name=""/>
        <dsp:cNvSpPr/>
      </dsp:nvSpPr>
      <dsp:spPr>
        <a:xfrm>
          <a:off x="3013007" y="713315"/>
          <a:ext cx="76229" cy="76228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F497E656-1679-4E60-A5AE-F8D6BAFD8416}">
      <dsp:nvSpPr>
        <dsp:cNvPr id="0" name=""/>
        <dsp:cNvSpPr/>
      </dsp:nvSpPr>
      <dsp:spPr>
        <a:xfrm>
          <a:off x="2849923" y="713315"/>
          <a:ext cx="76229" cy="76228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C987A5C4-5897-43DB-B727-D6AA64410351}">
      <dsp:nvSpPr>
        <dsp:cNvPr id="0" name=""/>
        <dsp:cNvSpPr/>
      </dsp:nvSpPr>
      <dsp:spPr>
        <a:xfrm>
          <a:off x="2687104" y="713315"/>
          <a:ext cx="76229" cy="76228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74EC54B-BAF2-4810-98A2-DF03A1E866F5}">
      <dsp:nvSpPr>
        <dsp:cNvPr id="0" name=""/>
        <dsp:cNvSpPr/>
      </dsp:nvSpPr>
      <dsp:spPr>
        <a:xfrm>
          <a:off x="2686566" y="516600"/>
          <a:ext cx="893509" cy="19608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b" anchorCtr="0">
          <a:noAutofit/>
        </a:bodyPr>
        <a:lstStyle/>
        <a:p>
          <a:pPr lvl="0" algn="l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AU" sz="900" kern="1200"/>
            <a:t>Análize  kona-ba ambiente esternu</a:t>
          </a:r>
        </a:p>
      </dsp:txBody>
      <dsp:txXfrm>
        <a:off x="2686566" y="516600"/>
        <a:ext cx="893509" cy="196088"/>
      </dsp:txXfrm>
    </dsp:sp>
    <dsp:sp modelId="{1AD3903C-7FBA-48E5-9792-AEBC1F7841E3}">
      <dsp:nvSpPr>
        <dsp:cNvPr id="0" name=""/>
        <dsp:cNvSpPr/>
      </dsp:nvSpPr>
      <dsp:spPr>
        <a:xfrm>
          <a:off x="3599225" y="1538791"/>
          <a:ext cx="152459" cy="15258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0B4E1652-5225-49D4-8CBF-D4B8EA7E8267}">
      <dsp:nvSpPr>
        <dsp:cNvPr id="0" name=""/>
        <dsp:cNvSpPr/>
      </dsp:nvSpPr>
      <dsp:spPr>
        <a:xfrm>
          <a:off x="3501462" y="1694132"/>
          <a:ext cx="76229" cy="76228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2ACACA38-6F9D-41F6-B3DC-99FB6E045762}">
      <dsp:nvSpPr>
        <dsp:cNvPr id="0" name=""/>
        <dsp:cNvSpPr/>
      </dsp:nvSpPr>
      <dsp:spPr>
        <a:xfrm>
          <a:off x="3338644" y="1694132"/>
          <a:ext cx="76229" cy="76228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AC468B28-8844-48E8-9DF7-0CD84251D023}">
      <dsp:nvSpPr>
        <dsp:cNvPr id="0" name=""/>
        <dsp:cNvSpPr/>
      </dsp:nvSpPr>
      <dsp:spPr>
        <a:xfrm>
          <a:off x="3175825" y="1694132"/>
          <a:ext cx="76229" cy="76228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F567E72-041C-4946-9BA0-4B2F1524AAF8}">
      <dsp:nvSpPr>
        <dsp:cNvPr id="0" name=""/>
        <dsp:cNvSpPr/>
      </dsp:nvSpPr>
      <dsp:spPr>
        <a:xfrm>
          <a:off x="3013007" y="1694132"/>
          <a:ext cx="76229" cy="76228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FA66BB5E-071C-4233-A03D-444EAF088524}">
      <dsp:nvSpPr>
        <dsp:cNvPr id="0" name=""/>
        <dsp:cNvSpPr/>
      </dsp:nvSpPr>
      <dsp:spPr>
        <a:xfrm>
          <a:off x="2849923" y="1694132"/>
          <a:ext cx="76229" cy="76228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E6C63895-5E22-40A7-B0F0-34DA0AAB3632}">
      <dsp:nvSpPr>
        <dsp:cNvPr id="0" name=""/>
        <dsp:cNvSpPr/>
      </dsp:nvSpPr>
      <dsp:spPr>
        <a:xfrm>
          <a:off x="2683653" y="1694132"/>
          <a:ext cx="76229" cy="76228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DF64CE0E-524A-4C1A-BE90-AED423244018}">
      <dsp:nvSpPr>
        <dsp:cNvPr id="0" name=""/>
        <dsp:cNvSpPr/>
      </dsp:nvSpPr>
      <dsp:spPr>
        <a:xfrm>
          <a:off x="2686566" y="1497291"/>
          <a:ext cx="893509" cy="19608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0" bIns="0" numCol="1" spcCol="1270" anchor="b" anchorCtr="0">
          <a:noAutofit/>
        </a:bodyPr>
        <a:lstStyle/>
        <a:p>
          <a:pPr lvl="0" algn="l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AU" sz="900" kern="1200"/>
            <a:t>Análize  kona-ba ambiente internu</a:t>
          </a:r>
        </a:p>
      </dsp:txBody>
      <dsp:txXfrm>
        <a:off x="2686566" y="1497291"/>
        <a:ext cx="893509" cy="196088"/>
      </dsp:txXfrm>
    </dsp:sp>
    <dsp:sp modelId="{AD0DBF15-59E8-4D2D-9A06-E561D537A180}">
      <dsp:nvSpPr>
        <dsp:cNvPr id="0" name=""/>
        <dsp:cNvSpPr/>
      </dsp:nvSpPr>
      <dsp:spPr>
        <a:xfrm>
          <a:off x="8314099" y="1094981"/>
          <a:ext cx="124570" cy="1246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BF700B1C-8EF5-4244-B854-B7210BB047F2}">
      <dsp:nvSpPr>
        <dsp:cNvPr id="0" name=""/>
        <dsp:cNvSpPr/>
      </dsp:nvSpPr>
      <dsp:spPr>
        <a:xfrm>
          <a:off x="8102408" y="1094981"/>
          <a:ext cx="124570" cy="1246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FEAEE439-94F7-42E6-A45C-C96B601E2760}">
      <dsp:nvSpPr>
        <dsp:cNvPr id="0" name=""/>
        <dsp:cNvSpPr/>
      </dsp:nvSpPr>
      <dsp:spPr>
        <a:xfrm>
          <a:off x="7890718" y="1094981"/>
          <a:ext cx="124570" cy="1246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FFC47424-9837-4F9B-91BE-2FF70CF4494C}">
      <dsp:nvSpPr>
        <dsp:cNvPr id="0" name=""/>
        <dsp:cNvSpPr/>
      </dsp:nvSpPr>
      <dsp:spPr>
        <a:xfrm>
          <a:off x="7679027" y="1094981"/>
          <a:ext cx="124570" cy="1246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F213D415-FC89-4C76-9A5B-D59BE11D60C3}">
      <dsp:nvSpPr>
        <dsp:cNvPr id="0" name=""/>
        <dsp:cNvSpPr/>
      </dsp:nvSpPr>
      <dsp:spPr>
        <a:xfrm>
          <a:off x="7467336" y="1094981"/>
          <a:ext cx="124570" cy="1246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E27C994D-A96A-4BFA-A56D-9397A6E93556}">
      <dsp:nvSpPr>
        <dsp:cNvPr id="0" name=""/>
        <dsp:cNvSpPr/>
      </dsp:nvSpPr>
      <dsp:spPr>
        <a:xfrm>
          <a:off x="7130809" y="1032674"/>
          <a:ext cx="249407" cy="249225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4C1307C0-41A7-4E2A-9270-592196103CB7}">
      <dsp:nvSpPr>
        <dsp:cNvPr id="0" name=""/>
        <dsp:cNvSpPr/>
      </dsp:nvSpPr>
      <dsp:spPr>
        <a:xfrm>
          <a:off x="8110908" y="837557"/>
          <a:ext cx="124570" cy="1246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D0D032FD-BA39-4FE1-BED0-3858F0C7159B}">
      <dsp:nvSpPr>
        <dsp:cNvPr id="0" name=""/>
        <dsp:cNvSpPr/>
      </dsp:nvSpPr>
      <dsp:spPr>
        <a:xfrm>
          <a:off x="8110908" y="1354296"/>
          <a:ext cx="124570" cy="1246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5550B3F5-2BF4-47C8-B797-CBE419BC694D}">
      <dsp:nvSpPr>
        <dsp:cNvPr id="0" name=""/>
        <dsp:cNvSpPr/>
      </dsp:nvSpPr>
      <dsp:spPr>
        <a:xfrm>
          <a:off x="8222198" y="949557"/>
          <a:ext cx="124570" cy="1246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C2C7FB4A-DBAB-4ED2-B00C-E7A872B2C87C}">
      <dsp:nvSpPr>
        <dsp:cNvPr id="0" name=""/>
        <dsp:cNvSpPr/>
      </dsp:nvSpPr>
      <dsp:spPr>
        <a:xfrm>
          <a:off x="8229635" y="1242927"/>
          <a:ext cx="124570" cy="1246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A0ECD2A9-3A58-4CB2-B035-B714271785A3}">
      <dsp:nvSpPr>
        <dsp:cNvPr id="0" name=""/>
        <dsp:cNvSpPr/>
      </dsp:nvSpPr>
      <dsp:spPr>
        <a:xfrm>
          <a:off x="5782577" y="526656"/>
          <a:ext cx="1261378" cy="126126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AU" sz="1400" kern="1200"/>
            <a:t>Estratéjia</a:t>
          </a:r>
        </a:p>
      </dsp:txBody>
      <dsp:txXfrm>
        <a:off x="5967302" y="711364"/>
        <a:ext cx="891928" cy="89184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11/layout/ConvergingText">
  <dgm:title val="Converging Text"/>
  <dgm:desc val="Use to show multiple steps or parts that merge into a whole. Limited to one Level 1 shape that contains text and a maximum of five Level 2 shapes."/>
  <dgm:catLst>
    <dgm:cat type="process" pri="6500"/>
    <dgm:cat type="officeonline" pri="50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1" srcId="0" destId="10" srcOrd="0" destOrd="0"/>
        <dgm:cxn modelId="2" srcId="10" destId="11" srcOrd="0" destOrd="0"/>
        <dgm:cxn modelId="3" srcId="10" destId="12" srcOrd="1" destOrd="0"/>
        <dgm:cxn modelId="4" srcId="10" destId="13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1" srcId="0" destId="10" srcOrd="0" destOrd="0"/>
        <dgm:cxn modelId="2" srcId="10" destId="11" srcOrd="0" destOrd="0"/>
        <dgm:cxn modelId="3" srcId="10" destId="12" srcOrd="1" destOrd="0"/>
        <dgm:cxn modelId="4" srcId="10" destId="13" srcOrd="2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1" srcId="0" destId="10" srcOrd="0" destOrd="0"/>
        <dgm:cxn modelId="2" srcId="10" destId="11" srcOrd="0" destOrd="0"/>
        <dgm:cxn modelId="3" srcId="10" destId="12" srcOrd="1" destOrd="0"/>
        <dgm:cxn modelId="4" srcId="10" destId="13" srcOrd="2" destOrd="0"/>
      </dgm:cxnLst>
      <dgm:bg/>
      <dgm:whole/>
    </dgm:dataModel>
  </dgm:clrData>
  <dgm:layoutNode name="Name0">
    <dgm:varLst>
      <dgm:chMax/>
      <dgm:chPref val="1"/>
      <dgm:dir/>
      <dgm:animOne val="branch"/>
      <dgm:animLvl val="lvl"/>
      <dgm:resizeHandles/>
    </dgm:varLst>
    <dgm:choose name="Name1">
      <dgm:if name="Name2" func="var" arg="dir" op="equ" val="norm">
        <dgm:alg type="lin">
          <dgm:param type="linDir" val="fromL"/>
          <dgm:param type="vertAlign" val="mid"/>
          <dgm:param type="nodeVertAlign" val="mid"/>
          <dgm:param type="horzAlign" val="ctr"/>
        </dgm:alg>
      </dgm:if>
      <dgm:else name="Name3">
        <dgm:alg type="lin">
          <dgm:param type="linDir" val="fromR"/>
          <dgm:param type="vertAlign" val="mid"/>
          <dgm:param type="nodeVertAlign" val="mid"/>
          <dgm:param type="horzAlign" val="ctr"/>
        </dgm:alg>
      </dgm:else>
    </dgm:choose>
    <dgm:shape xmlns:r="http://schemas.openxmlformats.org/officeDocument/2006/relationships" r:blip="">
      <dgm:adjLst/>
    </dgm:shape>
    <dgm:constrLst>
      <dgm:constr type="primFontSz" for="des" forName="Parent" op="equ" val="65"/>
      <dgm:constr type="primFontSz" for="des" forName="Child1" op="equ" val="65"/>
      <dgm:constr type="primFontSz" for="des" forName="Child2" refType="primFontSz" refFor="des" refForName="Child1" op="equ"/>
      <dgm:constr type="primFontSz" for="des" forName="Child3" refType="primFontSz" refFor="des" refForName="Child1" op="equ"/>
      <dgm:constr type="primFontSz" for="des" forName="Child4" refType="primFontSz" refFor="des" refForName="Child1" op="equ"/>
      <dgm:constr type="primFontSz" for="des" forName="Child5" refType="primFontSz" refFor="des" refForName="Child1" op="equ"/>
      <dgm:constr type="primFontSz" for="des" forName="Child1" refType="primFontSz" refFor="des" refForName="Parent" op="lte"/>
      <dgm:constr type="primFontSz" for="des" forName="Child2" refType="primFontSz" refFor="des" refForName="Parent" op="lte"/>
      <dgm:constr type="primFontSz" for="des" forName="Child3" refType="primFontSz" refFor="des" refForName="Parent" op="lte"/>
      <dgm:constr type="primFontSz" for="des" forName="Child4" refType="primFontSz" refFor="des" refForName="Parent" op="lte"/>
      <dgm:constr type="primFontSz" for="des" forName="Child5" refType="primFontSz" refFor="des" refForName="Parent" op="lte"/>
      <dgm:constr type="w" for="ch" forName="composite" refType="w"/>
      <dgm:constr type="h" for="ch" forName="composite" refType="h"/>
      <dgm:constr type="sp" refType="w" refFor="ch" refForName="composite" op="equ" fact="0.05"/>
      <dgm:constr type="w" for="ch" forName="sibTrans" refType="w" refFor="ch" refForName="composite" op="equ" fact="0.05"/>
      <dgm:constr type="h" for="ch" forName="sibTrans" refType="w" refFor="ch" refForName="sibTrans" op="equ"/>
    </dgm:constrLst>
    <dgm:forEach name="nodesForEach" axis="ch" ptType="node">
      <dgm:layoutNode name="composite">
        <dgm:choose name="Name4">
          <dgm:if name="Name5" func="var" arg="dir" op="equ" val="norm">
            <dgm:choose name="Name6">
              <dgm:if name="Name7" axis="ch" ptType="node" func="cnt" op="equ" val="0">
                <dgm:alg type="composite">
                  <dgm:param type="ar" val="2.1059"/>
                </dgm:alg>
                <dgm:constrLst>
                  <dgm:constr type="l" for="ch" forName="Parent" refType="w" fact="0"/>
                  <dgm:constr type="t" for="ch" forName="Parent" refType="h" fact="0"/>
                  <dgm:constr type="w" for="ch" forName="Parent" refType="w" fact="0.4749"/>
                  <dgm:constr type="h" for="ch" forName="Parent" refType="h"/>
                  <dgm:constr type="l" for="ch" forName="ParentAccent1" refType="w" fact="0.9531"/>
                  <dgm:constr type="t" for="ch" forName="ParentAccent1" refType="h" fact="0.4506"/>
                  <dgm:constr type="w" for="ch" forName="ParentAccent1" refType="w" fact="0.0469"/>
                  <dgm:constr type="h" for="ch" forName="ParentAccent1" refType="h" fact="0.0988"/>
                  <dgm:constr type="l" for="ch" forName="ParentAccent2" refType="w" fact="0.8734"/>
                  <dgm:constr type="t" for="ch" forName="ParentAccent2" refType="h" fact="0.4506"/>
                  <dgm:constr type="w" for="ch" forName="ParentAccent2" refType="w" fact="0.0469"/>
                  <dgm:constr type="h" for="ch" forName="ParentAccent2" refType="h" fact="0.0988"/>
                  <dgm:constr type="l" for="ch" forName="ParentAccent3" refType="w" fact="0.7937"/>
                  <dgm:constr type="t" for="ch" forName="ParentAccent3" refType="h" fact="0.4506"/>
                  <dgm:constr type="w" for="ch" forName="ParentAccent3" refType="w" fact="0.0469"/>
                  <dgm:constr type="h" for="ch" forName="ParentAccent3" refType="h" fact="0.0988"/>
                  <dgm:constr type="l" for="ch" forName="ParentAccent4" refType="w" fact="0.714"/>
                  <dgm:constr type="t" for="ch" forName="ParentAccent4" refType="h" fact="0.4506"/>
                  <dgm:constr type="w" for="ch" forName="ParentAccent4" refType="w" fact="0.0469"/>
                  <dgm:constr type="h" for="ch" forName="ParentAccent4" refType="h" fact="0.0988"/>
                  <dgm:constr type="l" for="ch" forName="ParentAccent5" refType="w" fact="0.6343"/>
                  <dgm:constr type="t" for="ch" forName="ParentAccent5" refType="h" fact="0.4506"/>
                  <dgm:constr type="w" for="ch" forName="ParentAccent5" refType="w" fact="0.0469"/>
                  <dgm:constr type="h" for="ch" forName="ParentAccent5" refType="h" fact="0.0988"/>
                  <dgm:constr type="l" for="ch" forName="ParentAccent6" refType="w" fact="0.5076"/>
                  <dgm:constr type="t" for="ch" forName="ParentAccent6" refType="h" fact="0.4012"/>
                  <dgm:constr type="w" for="ch" forName="ParentAccent6" refType="w" fact="0.0939"/>
                  <dgm:constr type="h" for="ch" forName="ParentAccent6" refType="h" fact="0.1976"/>
                  <dgm:constr type="l" for="ch" forName="ParentAccent7" refType="w" fact="0.8766"/>
                  <dgm:constr type="t" for="ch" forName="ParentAccent7" refType="h" fact="0.2465"/>
                  <dgm:constr type="w" for="ch" forName="ParentAccent7" refType="w" fact="0.0469"/>
                  <dgm:constr type="h" for="ch" forName="ParentAccent7" refType="h" fact="0.0988"/>
                  <dgm:constr type="l" for="ch" forName="ParentAccent8" refType="w" fact="0.8766"/>
                  <dgm:constr type="t" for="ch" forName="ParentAccent8" refType="h" fact="0.6562"/>
                  <dgm:constr type="w" for="ch" forName="ParentAccent8" refType="w" fact="0.0469"/>
                  <dgm:constr type="h" for="ch" forName="ParentAccent8" refType="h" fact="0.0988"/>
                  <dgm:constr type="l" for="ch" forName="ParentAccent9" refType="w" fact="0.9185"/>
                  <dgm:constr type="t" for="ch" forName="ParentAccent9" refType="h" fact="0.3353"/>
                  <dgm:constr type="w" for="ch" forName="ParentAccent9" refType="w" fact="0.0469"/>
                  <dgm:constr type="h" for="ch" forName="ParentAccent9" refType="h" fact="0.0988"/>
                  <dgm:constr type="l" for="ch" forName="ParentAccent10" refType="w" fact="0.9213"/>
                  <dgm:constr type="t" for="ch" forName="ParentAccent10" refType="h" fact="0.5679"/>
                  <dgm:constr type="w" for="ch" forName="ParentAccent10" refType="w" fact="0.0469"/>
                  <dgm:constr type="h" for="ch" forName="ParentAccent10" refType="h" fact="0.0988"/>
                </dgm:constrLst>
              </dgm:if>
              <dgm:if name="Name8" axis="ch" ptType="node" func="cnt" op="equ" val="1">
                <dgm:alg type="composite">
                  <dgm:param type="ar" val="3.4411"/>
                </dgm:alg>
                <dgm:constrLst>
                  <dgm:constr type="l" for="ch" forName="Child1Accent1" refType="w" fact="0.284"/>
                  <dgm:constr type="t" for="ch" forName="Child1Accent1" refType="h" fact="0.4012"/>
                  <dgm:constr type="w" for="ch" forName="Child1Accent1" refType="w" fact="0.0574"/>
                  <dgm:constr type="h" for="ch" forName="Child1Accent1" refType="h" fact="0.1976"/>
                  <dgm:constr type="l" for="ch" forName="Child1Accent2" refType="w" fact="0.2272"/>
                  <dgm:constr type="t" for="ch" forName="Child1Accent2" refType="h" fact="0.4506"/>
                  <dgm:constr type="w" for="ch" forName="Child1Accent2" refType="w" fact="0.0287"/>
                  <dgm:constr type="h" for="ch" forName="Child1Accent2" refType="h" fact="0.0988"/>
                  <dgm:constr type="l" for="ch" forName="Child1Accent3" refType="w" fact="0.1705"/>
                  <dgm:constr type="t" for="ch" forName="Child1Accent3" refType="h" fact="0.4506"/>
                  <dgm:constr type="w" for="ch" forName="Child1Accent3" refType="w" fact="0.0287"/>
                  <dgm:constr type="h" for="ch" forName="Child1Accent3" refType="h" fact="0.0988"/>
                  <dgm:constr type="l" for="ch" forName="Child1Accent4" refType="w" fact="0.1137"/>
                  <dgm:constr type="t" for="ch" forName="Child1Accent4" refType="h" fact="0.4506"/>
                  <dgm:constr type="w" for="ch" forName="Child1Accent4" refType="w" fact="0.0287"/>
                  <dgm:constr type="h" for="ch" forName="Child1Accent4" refType="h" fact="0.0988"/>
                  <dgm:constr type="l" for="ch" forName="Child1Accent5" refType="w" fact="0.057"/>
                  <dgm:constr type="t" for="ch" forName="Child1Accent5" refType="h" fact="0.4506"/>
                  <dgm:constr type="w" for="ch" forName="Child1Accent5" refType="w" fact="0.0287"/>
                  <dgm:constr type="h" for="ch" forName="Child1Accent5" refType="h" fact="0.0988"/>
                  <dgm:constr type="l" for="ch" forName="Child1Accent6" refType="w" fact="0.0002"/>
                  <dgm:constr type="t" for="ch" forName="Child1Accent6" refType="h" fact="0.4506"/>
                  <dgm:constr type="w" for="ch" forName="Child1Accent6" refType="w" fact="0.0287"/>
                  <dgm:constr type="h" for="ch" forName="Child1Accent6" refType="h" fact="0.0988"/>
                  <dgm:constr type="l" for="ch" forName="Child1Accent7" refType="w" fact="0"/>
                  <dgm:constr type="t" for="ch" forName="Child1Accent7" refType="h" fact="0"/>
                  <dgm:constr type="w" for="ch" forName="Child1Accent7" refType="w" fact="0"/>
                  <dgm:constr type="h" for="ch" forName="Child1Accent7" refType="h" fact="0"/>
                  <dgm:constr type="l" for="ch" forName="Child1Accent8" refType="w" fact="0"/>
                  <dgm:constr type="t" for="ch" forName="Child1Accent8" refType="h" fact="0"/>
                  <dgm:constr type="w" for="ch" forName="Child1Accent8" refType="w" fact="0"/>
                  <dgm:constr type="h" for="ch" forName="Child1Accent8" refType="h" fact="0"/>
                  <dgm:constr type="l" for="ch" forName="Child1Accent9" refType="w" fact="0"/>
                  <dgm:constr type="t" for="ch" forName="Child1Accent9" refType="h" fact="0"/>
                  <dgm:constr type="w" for="ch" forName="Child1Accent9" refType="w" fact="0"/>
                  <dgm:constr type="h" for="ch" forName="Child1Accent9" refType="h" fact="0"/>
                  <dgm:constr type="l" for="ch" forName="ParentAccent1" refType="w" fact="0.9713"/>
                  <dgm:constr type="t" for="ch" forName="ParentAccent1" refType="h" fact="0.4506"/>
                  <dgm:constr type="w" for="ch" forName="ParentAccent1" refType="w" fact="0.0287"/>
                  <dgm:constr type="h" for="ch" forName="ParentAccent1" refType="h" fact="0.0988"/>
                  <dgm:constr type="l" for="ch" forName="ParentAccent2" refType="w" fact="0.9187"/>
                  <dgm:constr type="t" for="ch" forName="ParentAccent2" refType="h" fact="0.4506"/>
                  <dgm:constr type="w" for="ch" forName="ParentAccent2" refType="w" fact="0.0287"/>
                  <dgm:constr type="h" for="ch" forName="ParentAccent2" refType="h" fact="0.0988"/>
                  <dgm:constr type="l" for="ch" forName="ParentAccent3" refType="w" fact="0.8661"/>
                  <dgm:constr type="t" for="ch" forName="ParentAccent3" refType="h" fact="0.4506"/>
                  <dgm:constr type="w" for="ch" forName="ParentAccent3" refType="w" fact="0.0287"/>
                  <dgm:constr type="h" for="ch" forName="ParentAccent3" refType="h" fact="0.0988"/>
                  <dgm:constr type="l" for="ch" forName="ParentAccent4" refType="w" fact="0.8136"/>
                  <dgm:constr type="t" for="ch" forName="ParentAccent4" refType="h" fact="0.4506"/>
                  <dgm:constr type="w" for="ch" forName="ParentAccent4" refType="w" fact="0.0287"/>
                  <dgm:constr type="h" for="ch" forName="ParentAccent4" refType="h" fact="0.0988"/>
                  <dgm:constr type="l" for="ch" forName="ParentAccent5" refType="w" fact="0.761"/>
                  <dgm:constr type="t" for="ch" forName="ParentAccent5" refType="h" fact="0.4506"/>
                  <dgm:constr type="w" for="ch" forName="ParentAccent5" refType="w" fact="0.0287"/>
                  <dgm:constr type="h" for="ch" forName="ParentAccent5" refType="h" fact="0.0988"/>
                  <dgm:constr type="l" for="ch" forName="ParentAccent6" refType="w" fact="0.6797"/>
                  <dgm:constr type="t" for="ch" forName="ParentAccent6" refType="h" fact="0.4012"/>
                  <dgm:constr type="w" for="ch" forName="ParentAccent6" refType="w" fact="0.0574"/>
                  <dgm:constr type="h" for="ch" forName="ParentAccent6" refType="h" fact="0.1976"/>
                  <dgm:constr type="l" for="ch" forName="ParentAccent7" refType="w" fact="0.9245"/>
                  <dgm:constr type="t" for="ch" forName="ParentAccent7" refType="h" fact="0.2465"/>
                  <dgm:constr type="w" for="ch" forName="ParentAccent7" refType="w" fact="0.0287"/>
                  <dgm:constr type="h" for="ch" forName="ParentAccent7" refType="h" fact="0.0988"/>
                  <dgm:constr type="l" for="ch" forName="ParentAccent8" refType="w" fact="0.9245"/>
                  <dgm:constr type="t" for="ch" forName="ParentAccent8" refType="h" fact="0.6562"/>
                  <dgm:constr type="w" for="ch" forName="ParentAccent8" refType="w" fact="0.0287"/>
                  <dgm:constr type="h" for="ch" forName="ParentAccent8" refType="h" fact="0.0988"/>
                  <dgm:constr type="l" for="ch" forName="ParentAccent9" refType="w" fact="0.9501"/>
                  <dgm:constr type="t" for="ch" forName="ParentAccent9" refType="h" fact="0.3353"/>
                  <dgm:constr type="w" for="ch" forName="ParentAccent9" refType="w" fact="0.0287"/>
                  <dgm:constr type="h" for="ch" forName="ParentAccent9" refType="h" fact="0.0988"/>
                  <dgm:constr type="l" for="ch" forName="ParentAccent10" refType="w" fact="0.9518"/>
                  <dgm:constr type="t" for="ch" forName="ParentAccent10" refType="h" fact="0.5679"/>
                  <dgm:constr type="w" for="ch" forName="ParentAccent10" refType="w" fact="0.0287"/>
                  <dgm:constr type="h" for="ch" forName="ParentAccent10" refType="h" fact="0.0988"/>
                  <dgm:constr type="l" for="ch" forName="Child1" refType="w" fact="0"/>
                  <dgm:constr type="t" for="ch" forName="Child1" refType="h" fact="0.1978"/>
                  <dgm:constr type="w" for="ch" forName="Child1" refType="w" fact="0.2544"/>
                  <dgm:constr type="h" for="ch" forName="Child1" refType="h" fact="0.2541"/>
                  <dgm:constr type="l" for="ch" forName="Parent" refType="w" fact="0.3653"/>
                  <dgm:constr type="t" for="ch" forName="Parent" refType="h" fact="0"/>
                  <dgm:constr type="w" for="ch" forName="Parent" refType="w" fact="0.2906"/>
                  <dgm:constr type="h" for="ch" forName="Parent" refType="h"/>
                </dgm:constrLst>
              </dgm:if>
              <dgm:if name="Name9" axis="ch" ptType="node" func="cnt" op="equ" val="2">
                <dgm:alg type="composite">
                  <dgm:param type="ar" val="2.1185"/>
                </dgm:alg>
                <dgm:constrLst>
                  <dgm:constr type="l" for="ch" forName="Child1Accent1" refType="w" fact="0.3436"/>
                  <dgm:constr type="t" for="ch" forName="Child1Accent1" refType="h" fact="0.2211"/>
                  <dgm:constr type="w" for="ch" forName="Child1Accent1" refType="w" fact="0.0574"/>
                  <dgm:constr type="h" for="ch" forName="Child1Accent1" refType="h" fact="0.1217"/>
                  <dgm:constr type="l" for="ch" forName="Child1Accent2" refType="w" fact="0.3068"/>
                  <dgm:constr type="t" for="ch" forName="Child1Accent2" refType="h" fact="0.1569"/>
                  <dgm:constr type="w" for="ch" forName="Child1Accent2" refType="w" fact="0.0287"/>
                  <dgm:constr type="h" for="ch" forName="Child1Accent2" refType="h" fact="0.0608"/>
                  <dgm:constr type="l" for="ch" forName="Child1Accent3" refType="w" fact="0.2455"/>
                  <dgm:constr type="t" for="ch" forName="Child1Accent3" refType="h" fact="0.1569"/>
                  <dgm:constr type="w" for="ch" forName="Child1Accent3" refType="w" fact="0.0287"/>
                  <dgm:constr type="h" for="ch" forName="Child1Accent3" refType="h" fact="0.0608"/>
                  <dgm:constr type="l" for="ch" forName="Child1Accent4" refType="w" fact="0.1842"/>
                  <dgm:constr type="t" for="ch" forName="Child1Accent4" refType="h" fact="0.1569"/>
                  <dgm:constr type="w" for="ch" forName="Child1Accent4" refType="w" fact="0.0287"/>
                  <dgm:constr type="h" for="ch" forName="Child1Accent4" refType="h" fact="0.0608"/>
                  <dgm:constr type="l" for="ch" forName="Child1Accent5" refType="w" fact="0.1229"/>
                  <dgm:constr type="t" for="ch" forName="Child1Accent5" refType="h" fact="0.1569"/>
                  <dgm:constr type="w" for="ch" forName="Child1Accent5" refType="w" fact="0.0287"/>
                  <dgm:constr type="h" for="ch" forName="Child1Accent5" refType="h" fact="0.0608"/>
                  <dgm:constr type="l" for="ch" forName="Child1Accent6" refType="w" fact="0.0615"/>
                  <dgm:constr type="t" for="ch" forName="Child1Accent6" refType="h" fact="0.1569"/>
                  <dgm:constr type="w" for="ch" forName="Child1Accent6" refType="w" fact="0.0287"/>
                  <dgm:constr type="h" for="ch" forName="Child1Accent6" refType="h" fact="0.0608"/>
                  <dgm:constr type="l" for="ch" forName="Child1Accent7" refType="w" fact="0.0002"/>
                  <dgm:constr type="t" for="ch" forName="Child1Accent7" refType="h" fact="0.1569"/>
                  <dgm:constr type="w" for="ch" forName="Child1Accent7" refType="w" fact="0.0287"/>
                  <dgm:constr type="h" for="ch" forName="Child1Accent7" refType="h" fact="0.0608"/>
                  <dgm:constr type="l" for="ch" forName="Child1Accent8" refType="w" fact="0"/>
                  <dgm:constr type="t" for="ch" forName="Child1Accent8" refType="h" fact="0"/>
                  <dgm:constr type="w" for="ch" forName="Child1Accent8" refType="w" fact="0"/>
                  <dgm:constr type="h" for="ch" forName="Child1Accent8" refType="h" fact="0"/>
                  <dgm:constr type="l" for="ch" forName="Child1Accent9" refType="w" fact="0"/>
                  <dgm:constr type="t" for="ch" forName="Child1Accent9" refType="h" fact="0"/>
                  <dgm:constr type="w" for="ch" forName="Child1Accent9" refType="w" fact="0"/>
                  <dgm:constr type="h" for="ch" forName="Child1Accent9" refType="h" fact="0"/>
                  <dgm:constr type="l" for="ch" forName="Child2Accent1" refType="w" fact="0.3436"/>
                  <dgm:constr type="t" for="ch" forName="Child2Accent1" refType="h" fact="0.8153"/>
                  <dgm:constr type="w" for="ch" forName="Child2Accent1" refType="w" fact="0.0574"/>
                  <dgm:constr type="h" for="ch" forName="Child2Accent1" refType="h" fact="0.1217"/>
                  <dgm:constr type="l" for="ch" forName="Child2Accent2" refType="w" fact="0.3068"/>
                  <dgm:constr type="t" for="ch" forName="Child2Accent2" refType="h" fact="0.9392"/>
                  <dgm:constr type="w" for="ch" forName="Child2Accent2" refType="w" fact="0.0287"/>
                  <dgm:constr type="h" for="ch" forName="Child2Accent2" refType="h" fact="0.0608"/>
                  <dgm:constr type="l" for="ch" forName="Child2Accent3" refType="w" fact="0.2455"/>
                  <dgm:constr type="t" for="ch" forName="Child2Accent3" refType="h" fact="0.9392"/>
                  <dgm:constr type="w" for="ch" forName="Child2Accent3" refType="w" fact="0.0287"/>
                  <dgm:constr type="h" for="ch" forName="Child2Accent3" refType="h" fact="0.0608"/>
                  <dgm:constr type="l" for="ch" forName="Child2Accent4" refType="w" fact="0.1842"/>
                  <dgm:constr type="t" for="ch" forName="Child2Accent4" refType="h" fact="0.9392"/>
                  <dgm:constr type="w" for="ch" forName="Child2Accent4" refType="w" fact="0.0287"/>
                  <dgm:constr type="h" for="ch" forName="Child2Accent4" refType="h" fact="0.0608"/>
                  <dgm:constr type="l" for="ch" forName="Child2Accent5" refType="w" fact="0.1229"/>
                  <dgm:constr type="t" for="ch" forName="Child2Accent5" refType="h" fact="0.9392"/>
                  <dgm:constr type="w" for="ch" forName="Child2Accent5" refType="w" fact="0.0287"/>
                  <dgm:constr type="h" for="ch" forName="Child2Accent5" refType="h" fact="0.0608"/>
                  <dgm:constr type="l" for="ch" forName="Child2Accent6" refType="w" fact="0.0615"/>
                  <dgm:constr type="t" for="ch" forName="Child2Accent6" refType="h" fact="0.9392"/>
                  <dgm:constr type="w" for="ch" forName="Child2Accent6" refType="w" fact="0.0287"/>
                  <dgm:constr type="h" for="ch" forName="Child2Accent6" refType="h" fact="0.0608"/>
                  <dgm:constr type="l" for="ch" forName="Child2Accent7" refType="w" fact="0.0002"/>
                  <dgm:constr type="t" for="ch" forName="Child2Accent7" refType="h" fact="0.9392"/>
                  <dgm:constr type="w" for="ch" forName="Child2Accent7" refType="w" fact="0.0287"/>
                  <dgm:constr type="h" for="ch" forName="Child2Accent7" refType="h" fact="0.0608"/>
                  <dgm:constr type="l" for="ch" forName="ParentAccent1" refType="w" fact="0.9713"/>
                  <dgm:constr type="t" for="ch" forName="ParentAccent1" refType="h" fact="0.5511"/>
                  <dgm:constr type="w" for="ch" forName="ParentAccent1" refType="w" fact="0.0287"/>
                  <dgm:constr type="h" for="ch" forName="ParentAccent1" refType="h" fact="0.0608"/>
                  <dgm:constr type="l" for="ch" forName="ParentAccent2" refType="w" fact="0.9187"/>
                  <dgm:constr type="t" for="ch" forName="ParentAccent2" refType="h" fact="0.5511"/>
                  <dgm:constr type="w" for="ch" forName="ParentAccent2" refType="w" fact="0.0287"/>
                  <dgm:constr type="h" for="ch" forName="ParentAccent2" refType="h" fact="0.0608"/>
                  <dgm:constr type="l" for="ch" forName="ParentAccent3" refType="w" fact="0.8661"/>
                  <dgm:constr type="t" for="ch" forName="ParentAccent3" refType="h" fact="0.5511"/>
                  <dgm:constr type="w" for="ch" forName="ParentAccent3" refType="w" fact="0.0287"/>
                  <dgm:constr type="h" for="ch" forName="ParentAccent3" refType="h" fact="0.0608"/>
                  <dgm:constr type="l" for="ch" forName="ParentAccent4" refType="w" fact="0.8136"/>
                  <dgm:constr type="t" for="ch" forName="ParentAccent4" refType="h" fact="0.5511"/>
                  <dgm:constr type="w" for="ch" forName="ParentAccent4" refType="w" fact="0.0287"/>
                  <dgm:constr type="h" for="ch" forName="ParentAccent4" refType="h" fact="0.0608"/>
                  <dgm:constr type="l" for="ch" forName="ParentAccent5" refType="w" fact="0.761"/>
                  <dgm:constr type="t" for="ch" forName="ParentAccent5" refType="h" fact="0.5511"/>
                  <dgm:constr type="w" for="ch" forName="ParentAccent5" refType="w" fact="0.0287"/>
                  <dgm:constr type="h" for="ch" forName="ParentAccent5" refType="h" fact="0.0608"/>
                  <dgm:constr type="l" for="ch" forName="ParentAccent6" refType="w" fact="0.6797"/>
                  <dgm:constr type="t" for="ch" forName="ParentAccent6" refType="h" fact="0.5207"/>
                  <dgm:constr type="w" for="ch" forName="ParentAccent6" refType="w" fact="0.0574"/>
                  <dgm:constr type="h" for="ch" forName="ParentAccent6" refType="h" fact="0.1217"/>
                  <dgm:constr type="l" for="ch" forName="ParentAccent7" refType="w" fact="0.9245"/>
                  <dgm:constr type="t" for="ch" forName="ParentAccent7" refType="h" fact="0.4255"/>
                  <dgm:constr type="w" for="ch" forName="ParentAccent7" refType="w" fact="0.0287"/>
                  <dgm:constr type="h" for="ch" forName="ParentAccent7" refType="h" fact="0.0608"/>
                  <dgm:constr type="l" for="ch" forName="ParentAccent8" refType="w" fact="0.9245"/>
                  <dgm:constr type="t" for="ch" forName="ParentAccent8" refType="h" fact="0.6776"/>
                  <dgm:constr type="w" for="ch" forName="ParentAccent8" refType="w" fact="0.0287"/>
                  <dgm:constr type="h" for="ch" forName="ParentAccent8" refType="h" fact="0.0608"/>
                  <dgm:constr type="l" for="ch" forName="ParentAccent9" refType="w" fact="0.9501"/>
                  <dgm:constr type="t" for="ch" forName="ParentAccent9" refType="h" fact="0.4801"/>
                  <dgm:constr type="w" for="ch" forName="ParentAccent9" refType="w" fact="0.0287"/>
                  <dgm:constr type="h" for="ch" forName="ParentAccent9" refType="h" fact="0.0608"/>
                  <dgm:constr type="l" for="ch" forName="ParentAccent10" refType="w" fact="0.9518"/>
                  <dgm:constr type="t" for="ch" forName="ParentAccent10" refType="h" fact="0.6233"/>
                  <dgm:constr type="w" for="ch" forName="ParentAccent10" refType="w" fact="0.0287"/>
                  <dgm:constr type="h" for="ch" forName="ParentAccent10" refType="h" fact="0.0608"/>
                  <dgm:constr type="l" for="ch" forName="Child2" refType="w" fact="0"/>
                  <dgm:constr type="t" for="ch" forName="Child2" refType="h" fact="0.7822"/>
                  <dgm:constr type="w" for="ch" forName="Child2" refType="w" fact="0.3364"/>
                  <dgm:constr type="h" for="ch" forName="Child2" refType="h" fact="0.1564"/>
                  <dgm:constr type="l" for="ch" forName="Child1" refType="w" fact="0"/>
                  <dgm:constr type="t" for="ch" forName="Child1" refType="h" fact="0"/>
                  <dgm:constr type="w" for="ch" forName="Child1" refType="w" fact="0.3364"/>
                  <dgm:constr type="h" for="ch" forName="Child1" refType="h" fact="0.1564"/>
                  <dgm:constr type="l" for="ch" forName="Parent" refType="w" fact="0.3653"/>
                  <dgm:constr type="t" for="ch" forName="Parent" refType="h" fact="0.2737"/>
                  <dgm:constr type="w" for="ch" forName="Parent" refType="w" fact="0.2906"/>
                  <dgm:constr type="h" for="ch" forName="Parent" refType="h" fact="0.6157"/>
                </dgm:constrLst>
              </dgm:if>
              <dgm:if name="Name10" axis="ch" ptType="node" func="cnt" op="equ" val="3">
                <dgm:alg type="composite">
                  <dgm:param type="ar" val="2.1185"/>
                </dgm:alg>
                <dgm:constrLst>
                  <dgm:constr type="l" for="ch" forName="Child1Accent1" refType="w" fact="0.3436"/>
                  <dgm:constr type="t" for="ch" forName="Child1Accent1" refType="h" fact="0.2211"/>
                  <dgm:constr type="w" for="ch" forName="Child1Accent1" refType="w" fact="0.0574"/>
                  <dgm:constr type="h" for="ch" forName="Child1Accent1" refType="h" fact="0.1217"/>
                  <dgm:constr type="l" for="ch" forName="Child1Accent2" refType="w" fact="0.3068"/>
                  <dgm:constr type="t" for="ch" forName="Child1Accent2" refType="h" fact="0.1569"/>
                  <dgm:constr type="w" for="ch" forName="Child1Accent2" refType="w" fact="0.0287"/>
                  <dgm:constr type="h" for="ch" forName="Child1Accent2" refType="h" fact="0.0608"/>
                  <dgm:constr type="l" for="ch" forName="Child1Accent3" refType="w" fact="0.2455"/>
                  <dgm:constr type="t" for="ch" forName="Child1Accent3" refType="h" fact="0.1569"/>
                  <dgm:constr type="w" for="ch" forName="Child1Accent3" refType="w" fact="0.0287"/>
                  <dgm:constr type="h" for="ch" forName="Child1Accent3" refType="h" fact="0.0608"/>
                  <dgm:constr type="l" for="ch" forName="Child1Accent4" refType="w" fact="0.1842"/>
                  <dgm:constr type="t" for="ch" forName="Child1Accent4" refType="h" fact="0.1569"/>
                  <dgm:constr type="w" for="ch" forName="Child1Accent4" refType="w" fact="0.0287"/>
                  <dgm:constr type="h" for="ch" forName="Child1Accent4" refType="h" fact="0.0608"/>
                  <dgm:constr type="l" for="ch" forName="Child1Accent5" refType="w" fact="0.1229"/>
                  <dgm:constr type="t" for="ch" forName="Child1Accent5" refType="h" fact="0.1569"/>
                  <dgm:constr type="w" for="ch" forName="Child1Accent5" refType="w" fact="0.0287"/>
                  <dgm:constr type="h" for="ch" forName="Child1Accent5" refType="h" fact="0.0608"/>
                  <dgm:constr type="l" for="ch" forName="Child2Accent1" refType="w" fact="0.284"/>
                  <dgm:constr type="t" for="ch" forName="Child2Accent1" refType="h" fact="0.5207"/>
                  <dgm:constr type="w" for="ch" forName="Child2Accent1" refType="w" fact="0.0574"/>
                  <dgm:constr type="h" for="ch" forName="Child2Accent1" refType="h" fact="0.1217"/>
                  <dgm:constr type="l" for="ch" forName="Child2Accent2" refType="w" fact="0.2272"/>
                  <dgm:constr type="t" for="ch" forName="Child2Accent2" refType="h" fact="0.5511"/>
                  <dgm:constr type="w" for="ch" forName="Child2Accent2" refType="w" fact="0.0287"/>
                  <dgm:constr type="h" for="ch" forName="Child2Accent2" refType="h" fact="0.0608"/>
                  <dgm:constr type="l" for="ch" forName="Child2Accent3" refType="w" fact="0.1705"/>
                  <dgm:constr type="t" for="ch" forName="Child2Accent3" refType="h" fact="0.5511"/>
                  <dgm:constr type="w" for="ch" forName="Child2Accent3" refType="w" fact="0.0287"/>
                  <dgm:constr type="h" for="ch" forName="Child2Accent3" refType="h" fact="0.0608"/>
                  <dgm:constr type="l" for="ch" forName="Child2Accent4" refType="w" fact="0.1137"/>
                  <dgm:constr type="t" for="ch" forName="Child2Accent4" refType="h" fact="0.5511"/>
                  <dgm:constr type="w" for="ch" forName="Child2Accent4" refType="w" fact="0.0287"/>
                  <dgm:constr type="h" for="ch" forName="Child2Accent4" refType="h" fact="0.0608"/>
                  <dgm:constr type="l" for="ch" forName="Child1Accent6" refType="w" fact="0.0615"/>
                  <dgm:constr type="t" for="ch" forName="Child1Accent6" refType="h" fact="0.1569"/>
                  <dgm:constr type="w" for="ch" forName="Child1Accent6" refType="w" fact="0.0287"/>
                  <dgm:constr type="h" for="ch" forName="Child1Accent6" refType="h" fact="0.0608"/>
                  <dgm:constr type="l" for="ch" forName="Child2Accent5" refType="w" fact="0.057"/>
                  <dgm:constr type="t" for="ch" forName="Child2Accent5" refType="h" fact="0.5511"/>
                  <dgm:constr type="w" for="ch" forName="Child2Accent5" refType="w" fact="0.0287"/>
                  <dgm:constr type="h" for="ch" forName="Child2Accent5" refType="h" fact="0.0608"/>
                  <dgm:constr type="l" for="ch" forName="Child1Accent7" refType="w" fact="0.0002"/>
                  <dgm:constr type="t" for="ch" forName="Child1Accent7" refType="h" fact="0.1569"/>
                  <dgm:constr type="w" for="ch" forName="Child1Accent7" refType="w" fact="0.0287"/>
                  <dgm:constr type="h" for="ch" forName="Child1Accent7" refType="h" fact="0.0608"/>
                  <dgm:constr type="l" for="ch" forName="Child1Accent8" refType="w" fact="0"/>
                  <dgm:constr type="t" for="ch" forName="Child1Accent8" refType="h" fact="0"/>
                  <dgm:constr type="w" for="ch" forName="Child1Accent8" refType="w" fact="0"/>
                  <dgm:constr type="h" for="ch" forName="Child1Accent8" refType="h" fact="0"/>
                  <dgm:constr type="l" for="ch" forName="Child1Accent9" refType="w" fact="0"/>
                  <dgm:constr type="t" for="ch" forName="Child1Accent9" refType="h" fact="0"/>
                  <dgm:constr type="w" for="ch" forName="Child1Accent9" refType="w" fact="0"/>
                  <dgm:constr type="h" for="ch" forName="Child1Accent9" refType="h" fact="0"/>
                  <dgm:constr type="l" for="ch" forName="Child2Accent6" refType="w" fact="0.0002"/>
                  <dgm:constr type="t" for="ch" forName="Child2Accent6" refType="h" fact="0.5511"/>
                  <dgm:constr type="w" for="ch" forName="Child2Accent6" refType="w" fact="0.0287"/>
                  <dgm:constr type="h" for="ch" forName="Child2Accent6" refType="h" fact="0.0608"/>
                  <dgm:constr type="l" for="ch" forName="Child2Accent7" refType="w" fact="0"/>
                  <dgm:constr type="t" for="ch" forName="Child2Accent7" refType="h" fact="0"/>
                  <dgm:constr type="w" for="ch" forName="Child2Accent7" refType="w" fact="0"/>
                  <dgm:constr type="h" for="ch" forName="Child2Accent7" refType="h" fact="0"/>
                  <dgm:constr type="l" for="ch" forName="Child3Accent1" refType="w" fact="0.3436"/>
                  <dgm:constr type="t" for="ch" forName="Child3Accent1" refType="h" fact="0.8153"/>
                  <dgm:constr type="w" for="ch" forName="Child3Accent1" refType="w" fact="0.0574"/>
                  <dgm:constr type="h" for="ch" forName="Child3Accent1" refType="h" fact="0.1217"/>
                  <dgm:constr type="l" for="ch" forName="Child3Accent2" refType="w" fact="0.3068"/>
                  <dgm:constr type="t" for="ch" forName="Child3Accent2" refType="h" fact="0.9392"/>
                  <dgm:constr type="w" for="ch" forName="Child3Accent2" refType="w" fact="0.0287"/>
                  <dgm:constr type="h" for="ch" forName="Child3Accent2" refType="h" fact="0.0608"/>
                  <dgm:constr type="l" for="ch" forName="Child3Accent3" refType="w" fact="0.2455"/>
                  <dgm:constr type="t" for="ch" forName="Child3Accent3" refType="h" fact="0.9392"/>
                  <dgm:constr type="w" for="ch" forName="Child3Accent3" refType="w" fact="0.0287"/>
                  <dgm:constr type="h" for="ch" forName="Child3Accent3" refType="h" fact="0.0608"/>
                  <dgm:constr type="l" for="ch" forName="Child3Accent4" refType="w" fact="0.1842"/>
                  <dgm:constr type="t" for="ch" forName="Child3Accent4" refType="h" fact="0.9392"/>
                  <dgm:constr type="w" for="ch" forName="Child3Accent4" refType="w" fact="0.0287"/>
                  <dgm:constr type="h" for="ch" forName="Child3Accent4" refType="h" fact="0.0608"/>
                  <dgm:constr type="l" for="ch" forName="Child3Accent5" refType="w" fact="0.1229"/>
                  <dgm:constr type="t" for="ch" forName="Child3Accent5" refType="h" fact="0.9392"/>
                  <dgm:constr type="w" for="ch" forName="Child3Accent5" refType="w" fact="0.0287"/>
                  <dgm:constr type="h" for="ch" forName="Child3Accent5" refType="h" fact="0.0608"/>
                  <dgm:constr type="l" for="ch" forName="Child3Accent6" refType="w" fact="0.0615"/>
                  <dgm:constr type="t" for="ch" forName="Child3Accent6" refType="h" fact="0.9392"/>
                  <dgm:constr type="w" for="ch" forName="Child3Accent6" refType="w" fact="0.0287"/>
                  <dgm:constr type="h" for="ch" forName="Child3Accent6" refType="h" fact="0.0608"/>
                  <dgm:constr type="l" for="ch" forName="Child3Accent7" refType="w" fact="0.0002"/>
                  <dgm:constr type="t" for="ch" forName="Child3Accent7" refType="h" fact="0.9392"/>
                  <dgm:constr type="w" for="ch" forName="Child3Accent7" refType="w" fact="0.0287"/>
                  <dgm:constr type="h" for="ch" forName="Child3Accent7" refType="h" fact="0.0608"/>
                  <dgm:constr type="l" for="ch" forName="ParentAccent1" refType="w" fact="0.9713"/>
                  <dgm:constr type="t" for="ch" forName="ParentAccent1" refType="h" fact="0.5511"/>
                  <dgm:constr type="w" for="ch" forName="ParentAccent1" refType="w" fact="0.0287"/>
                  <dgm:constr type="h" for="ch" forName="ParentAccent1" refType="h" fact="0.0608"/>
                  <dgm:constr type="l" for="ch" forName="ParentAccent2" refType="w" fact="0.9187"/>
                  <dgm:constr type="t" for="ch" forName="ParentAccent2" refType="h" fact="0.5511"/>
                  <dgm:constr type="w" for="ch" forName="ParentAccent2" refType="w" fact="0.0287"/>
                  <dgm:constr type="h" for="ch" forName="ParentAccent2" refType="h" fact="0.0608"/>
                  <dgm:constr type="l" for="ch" forName="ParentAccent3" refType="w" fact="0.8661"/>
                  <dgm:constr type="t" for="ch" forName="ParentAccent3" refType="h" fact="0.5511"/>
                  <dgm:constr type="w" for="ch" forName="ParentAccent3" refType="w" fact="0.0287"/>
                  <dgm:constr type="h" for="ch" forName="ParentAccent3" refType="h" fact="0.0608"/>
                  <dgm:constr type="l" for="ch" forName="ParentAccent4" refType="w" fact="0.8136"/>
                  <dgm:constr type="t" for="ch" forName="ParentAccent4" refType="h" fact="0.5511"/>
                  <dgm:constr type="w" for="ch" forName="ParentAccent4" refType="w" fact="0.0287"/>
                  <dgm:constr type="h" for="ch" forName="ParentAccent4" refType="h" fact="0.0608"/>
                  <dgm:constr type="l" for="ch" forName="ParentAccent5" refType="w" fact="0.761"/>
                  <dgm:constr type="t" for="ch" forName="ParentAccent5" refType="h" fact="0.5511"/>
                  <dgm:constr type="w" for="ch" forName="ParentAccent5" refType="w" fact="0.0287"/>
                  <dgm:constr type="h" for="ch" forName="ParentAccent5" refType="h" fact="0.0608"/>
                  <dgm:constr type="l" for="ch" forName="ParentAccent6" refType="w" fact="0.6797"/>
                  <dgm:constr type="t" for="ch" forName="ParentAccent6" refType="h" fact="0.5207"/>
                  <dgm:constr type="w" for="ch" forName="ParentAccent6" refType="w" fact="0.0574"/>
                  <dgm:constr type="h" for="ch" forName="ParentAccent6" refType="h" fact="0.1217"/>
                  <dgm:constr type="l" for="ch" forName="ParentAccent7" refType="w" fact="0.9245"/>
                  <dgm:constr type="t" for="ch" forName="ParentAccent7" refType="h" fact="0.4255"/>
                  <dgm:constr type="w" for="ch" forName="ParentAccent7" refType="w" fact="0.0287"/>
                  <dgm:constr type="h" for="ch" forName="ParentAccent7" refType="h" fact="0.0608"/>
                  <dgm:constr type="l" for="ch" forName="ParentAccent8" refType="w" fact="0.9245"/>
                  <dgm:constr type="t" for="ch" forName="ParentAccent8" refType="h" fact="0.6776"/>
                  <dgm:constr type="w" for="ch" forName="ParentAccent8" refType="w" fact="0.0287"/>
                  <dgm:constr type="h" for="ch" forName="ParentAccent8" refType="h" fact="0.0608"/>
                  <dgm:constr type="l" for="ch" forName="ParentAccent9" refType="w" fact="0.9501"/>
                  <dgm:constr type="t" for="ch" forName="ParentAccent9" refType="h" fact="0.4801"/>
                  <dgm:constr type="w" for="ch" forName="ParentAccent9" refType="w" fact="0.0287"/>
                  <dgm:constr type="h" for="ch" forName="ParentAccent9" refType="h" fact="0.0608"/>
                  <dgm:constr type="l" for="ch" forName="ParentAccent10" refType="w" fact="0.9518"/>
                  <dgm:constr type="t" for="ch" forName="ParentAccent10" refType="h" fact="0.6233"/>
                  <dgm:constr type="w" for="ch" forName="ParentAccent10" refType="w" fact="0.0287"/>
                  <dgm:constr type="h" for="ch" forName="ParentAccent10" refType="h" fact="0.0608"/>
                  <dgm:constr type="l" for="ch" forName="Child3" refType="w" fact="0"/>
                  <dgm:constr type="t" for="ch" forName="Child3" refType="h" fact="0.7822"/>
                  <dgm:constr type="w" for="ch" forName="Child3" refType="w" fact="0.3364"/>
                  <dgm:constr type="h" for="ch" forName="Child3" refType="h" fact="0.1564"/>
                  <dgm:constr type="l" for="ch" forName="Child2" refType="w" fact="0"/>
                  <dgm:constr type="t" for="ch" forName="Child2" refType="h" fact="0.3955"/>
                  <dgm:constr type="w" for="ch" forName="Child2" refType="w" fact="0.2544"/>
                  <dgm:constr type="h" for="ch" forName="Child2" refType="h" fact="0.1564"/>
                  <dgm:constr type="l" for="ch" forName="Child1" refType="w" fact="0"/>
                  <dgm:constr type="t" for="ch" forName="Child1" refType="h" fact="0"/>
                  <dgm:constr type="w" for="ch" forName="Child1" refType="w" fact="0.3364"/>
                  <dgm:constr type="h" for="ch" forName="Child1" refType="h" fact="0.1564"/>
                  <dgm:constr type="l" for="ch" forName="Parent" refType="w" fact="0.3653"/>
                  <dgm:constr type="t" for="ch" forName="Parent" refType="h" fact="0.2737"/>
                  <dgm:constr type="w" for="ch" forName="Parent" refType="w" fact="0.2906"/>
                  <dgm:constr type="h" for="ch" forName="Parent" refType="h" fact="0.6157"/>
                </dgm:constrLst>
              </dgm:if>
              <dgm:if name="Name11" axis="ch" ptType="node" func="cnt" op="equ" val="4">
                <dgm:alg type="composite">
                  <dgm:param type="ar" val="1.8304"/>
                </dgm:alg>
                <dgm:constrLst>
                  <dgm:constr type="l" for="ch" forName="Parent" refType="w" fact="0.3771"/>
                  <dgm:constr type="t" for="ch" forName="Parent" refType="h" fact="0.2946"/>
                  <dgm:constr type="w" for="ch" forName="Parent" refType="w" fact="0.2862"/>
                  <dgm:constr type="h" for="ch" forName="Parent" refType="h" fact="0.5239"/>
                  <dgm:constr type="l" for="ch" forName="Child1Accent1" refType="w" fact="0.3904"/>
                  <dgm:constr type="t" for="ch" forName="Child1Accent1" refType="h" fact="0.2104"/>
                  <dgm:constr type="w" for="ch" forName="Child1Accent1" refType="w" fact="0.0566"/>
                  <dgm:constr type="h" for="ch" forName="Child1Accent1" refType="h" fact="0.1035"/>
                  <dgm:constr type="l" for="ch" forName="Child1Accent3" refType="w" fact="0.3001"/>
                  <dgm:constr type="t" for="ch" forName="Child1Accent3" refType="h" fact="0.128"/>
                  <dgm:constr type="w" for="ch" forName="Child1Accent3" refType="w" fact="0.0283"/>
                  <dgm:constr type="h" for="ch" forName="Child1Accent3" refType="h" fact="0.0518"/>
                  <dgm:constr type="l" for="ch" forName="Child1Accent4" refType="w" fact="0.2418"/>
                  <dgm:constr type="t" for="ch" forName="Child1Accent4" refType="h" fact="0.128"/>
                  <dgm:constr type="w" for="ch" forName="Child1Accent4" refType="w" fact="0.0283"/>
                  <dgm:constr type="h" for="ch" forName="Child1Accent4" refType="h" fact="0.0518"/>
                  <dgm:constr type="l" for="ch" forName="Child1Accent5" refType="w" fact="0.1835"/>
                  <dgm:constr type="t" for="ch" forName="Child1Accent5" refType="h" fact="0.128"/>
                  <dgm:constr type="w" for="ch" forName="Child1Accent5" refType="w" fact="0.0283"/>
                  <dgm:constr type="h" for="ch" forName="Child1Accent5" refType="h" fact="0.0518"/>
                  <dgm:constr type="l" for="ch" forName="Child1Accent6" refType="w" fact="0.1252"/>
                  <dgm:constr type="t" for="ch" forName="Child1Accent6" refType="h" fact="0.128"/>
                  <dgm:constr type="w" for="ch" forName="Child1Accent6" refType="w" fact="0.0283"/>
                  <dgm:constr type="h" for="ch" forName="Child1Accent6" refType="h" fact="0.0518"/>
                  <dgm:constr type="l" for="ch" forName="Child3Accent1" refType="w" fact="0.3158"/>
                  <dgm:constr type="t" for="ch" forName="Child3Accent1" refType="h" fact="0.6212"/>
                  <dgm:constr type="w" for="ch" forName="Child3Accent1" refType="w" fact="0.0566"/>
                  <dgm:constr type="h" for="ch" forName="Child3Accent1" refType="h" fact="0.1035"/>
                  <dgm:constr type="l" for="ch" forName="Child3Accent2" refType="w" fact="0.2689"/>
                  <dgm:constr type="t" for="ch" forName="Child3Accent2" refType="h" fact="0.6828"/>
                  <dgm:constr type="w" for="ch" forName="Child3Accent2" refType="w" fact="0.0283"/>
                  <dgm:constr type="h" for="ch" forName="Child3Accent2" refType="h" fact="0.0518"/>
                  <dgm:constr type="l" for="ch" forName="Child3Accent4" refType="w" fact="0.1614"/>
                  <dgm:constr type="t" for="ch" forName="Child3Accent4" refType="h" fact="0.6828"/>
                  <dgm:constr type="w" for="ch" forName="Child3Accent4" refType="w" fact="0.0283"/>
                  <dgm:constr type="h" for="ch" forName="Child3Accent4" refType="h" fact="0.0518"/>
                  <dgm:constr type="l" for="ch" forName="Child3Accent5" refType="w" fact="0.1077"/>
                  <dgm:constr type="t" for="ch" forName="Child3Accent5" refType="h" fact="0.6828"/>
                  <dgm:constr type="w" for="ch" forName="Child3Accent5" refType="w" fact="0.0283"/>
                  <dgm:constr type="h" for="ch" forName="Child3Accent5" refType="h" fact="0.0518"/>
                  <dgm:constr type="l" for="ch" forName="Child1Accent7" refType="w" fact="0.0668"/>
                  <dgm:constr type="t" for="ch" forName="Child1Accent7" refType="h" fact="0.128"/>
                  <dgm:constr type="w" for="ch" forName="Child1Accent7" refType="w" fact="0.0283"/>
                  <dgm:constr type="h" for="ch" forName="Child1Accent7" refType="h" fact="0.0518"/>
                  <dgm:constr type="l" for="ch" forName="Child3Accent6" refType="w" fact="0.0539"/>
                  <dgm:constr type="t" for="ch" forName="Child3Accent6" refType="h" fact="0.6828"/>
                  <dgm:constr type="w" for="ch" forName="Child3Accent6" refType="w" fact="0.0283"/>
                  <dgm:constr type="h" for="ch" forName="Child3Accent6" refType="h" fact="0.0518"/>
                  <dgm:constr type="l" for="ch" forName="Child1Accent8" refType="w" fact="0.0085"/>
                  <dgm:constr type="t" for="ch" forName="Child1Accent8" refType="h" fact="0.128"/>
                  <dgm:constr type="w" for="ch" forName="Child1Accent8" refType="w" fact="0.0283"/>
                  <dgm:constr type="h" for="ch" forName="Child1Accent8" refType="h" fact="0.0518"/>
                  <dgm:constr type="l" for="ch" forName="Child1Accent9" refType="w" fact="0"/>
                  <dgm:constr type="t" for="ch" forName="Child1Accent9" refType="h" fact="0"/>
                  <dgm:constr type="w" for="ch" forName="Child1Accent9" refType="w" fact="0"/>
                  <dgm:constr type="h" for="ch" forName="Child1Accent9" refType="h" fact="0"/>
                  <dgm:constr type="l" for="ch" forName="Child3Accent7" refType="w" fact="0.0002"/>
                  <dgm:constr type="t" for="ch" forName="Child3Accent7" refType="h" fact="0.6828"/>
                  <dgm:constr type="w" for="ch" forName="Child3Accent7" refType="w" fact="0.0283"/>
                  <dgm:constr type="h" for="ch" forName="Child3Accent7" refType="h" fact="0.0518"/>
                  <dgm:constr type="l" for="ch" forName="Child4Accent1" refType="w" fact="0.3904"/>
                  <dgm:constr type="t" for="ch" forName="Child4Accent1" refType="h" fact="0.8"/>
                  <dgm:constr type="w" for="ch" forName="Child4Accent1" refType="w" fact="0.0566"/>
                  <dgm:constr type="h" for="ch" forName="Child4Accent1" refType="h" fact="0.1035"/>
                  <dgm:constr type="l" for="ch" forName="Child4Accent3" refType="w" fact="0.2998"/>
                  <dgm:constr type="t" for="ch" forName="Child4Accent3" refType="h" fact="0.9482"/>
                  <dgm:constr type="w" for="ch" forName="Child4Accent3" refType="w" fact="0.0283"/>
                  <dgm:constr type="h" for="ch" forName="Child4Accent3" refType="h" fact="0.0518"/>
                  <dgm:constr type="l" for="ch" forName="Child4Accent4" refType="w" fact="0.2415"/>
                  <dgm:constr type="t" for="ch" forName="Child4Accent4" refType="h" fact="0.9482"/>
                  <dgm:constr type="w" for="ch" forName="Child4Accent4" refType="w" fact="0.0283"/>
                  <dgm:constr type="h" for="ch" forName="Child4Accent4" refType="h" fact="0.0518"/>
                  <dgm:constr type="l" for="ch" forName="Child4Accent5" refType="w" fact="0.1833"/>
                  <dgm:constr type="t" for="ch" forName="Child4Accent5" refType="h" fact="0.9482"/>
                  <dgm:constr type="w" for="ch" forName="Child4Accent5" refType="w" fact="0.0283"/>
                  <dgm:constr type="h" for="ch" forName="Child4Accent5" refType="h" fact="0.0518"/>
                  <dgm:constr type="l" for="ch" forName="Child4Accent6" refType="w" fact="0.1251"/>
                  <dgm:constr type="t" for="ch" forName="Child4Accent6" refType="h" fact="0.9482"/>
                  <dgm:constr type="w" for="ch" forName="Child4Accent6" refType="w" fact="0.0283"/>
                  <dgm:constr type="h" for="ch" forName="Child4Accent6" refType="h" fact="0.0518"/>
                  <dgm:constr type="l" for="ch" forName="Child4Accent7" refType="w" fact="0.0668"/>
                  <dgm:constr type="t" for="ch" forName="Child4Accent7" refType="h" fact="0.9482"/>
                  <dgm:constr type="w" for="ch" forName="Child4Accent7" refType="w" fact="0.0283"/>
                  <dgm:constr type="h" for="ch" forName="Child4Accent7" refType="h" fact="0.0518"/>
                  <dgm:constr type="l" for="ch" forName="Child4Accent8" refType="w" fact="0.0086"/>
                  <dgm:constr type="t" for="ch" forName="Child4Accent8" refType="h" fact="0.9482"/>
                  <dgm:constr type="w" for="ch" forName="Child4Accent8" refType="w" fact="0.0283"/>
                  <dgm:constr type="h" for="ch" forName="Child4Accent8" refType="h" fact="0.0518"/>
                  <dgm:constr type="l" for="ch" forName="Child2Accent1" refType="w" fact="0.3158"/>
                  <dgm:constr type="t" for="ch" forName="Child2Accent1" refType="h" fact="0.3725"/>
                  <dgm:constr type="w" for="ch" forName="Child2Accent1" refType="w" fact="0.0566"/>
                  <dgm:constr type="h" for="ch" forName="Child2Accent1" refType="h" fact="0.1035"/>
                  <dgm:constr type="l" for="ch" forName="Child4Accent2" refType="w" fact="0.358"/>
                  <dgm:constr type="t" for="ch" forName="Child4Accent2" refType="h" fact="0.8993"/>
                  <dgm:constr type="w" for="ch" forName="Child4Accent2" refType="w" fact="0.0283"/>
                  <dgm:constr type="h" for="ch" forName="Child4Accent2" refType="h" fact="0.0518"/>
                  <dgm:constr type="l" for="ch" forName="Child1Accent2" refType="w" fact="0.3585"/>
                  <dgm:constr type="t" for="ch" forName="Child1Accent2" refType="h" fact="0.162"/>
                  <dgm:constr type="w" for="ch" forName="Child1Accent2" refType="w" fact="0.0283"/>
                  <dgm:constr type="h" for="ch" forName="Child1Accent2" refType="h" fact="0.0518"/>
                  <dgm:constr type="l" for="ch" forName="Child3Accent3" refType="w" fact="0.2151"/>
                  <dgm:constr type="t" for="ch" forName="Child3Accent3" refType="h" fact="0.6828"/>
                  <dgm:constr type="w" for="ch" forName="Child3Accent3" refType="w" fact="0.0283"/>
                  <dgm:constr type="h" for="ch" forName="Child3Accent3" refType="h" fact="0.0518"/>
                  <dgm:constr type="l" for="ch" forName="Child2Accent2" refType="w" fact="0.2689"/>
                  <dgm:constr type="t" for="ch" forName="Child2Accent2" refType="h" fact="0.3937"/>
                  <dgm:constr type="w" for="ch" forName="Child2Accent2" refType="w" fact="0.0283"/>
                  <dgm:constr type="h" for="ch" forName="Child2Accent2" refType="h" fact="0.0518"/>
                  <dgm:constr type="l" for="ch" forName="Child2Accent4" refType="w" fact="0.1614"/>
                  <dgm:constr type="t" for="ch" forName="Child2Accent4" refType="h" fact="0.3937"/>
                  <dgm:constr type="w" for="ch" forName="Child2Accent4" refType="w" fact="0.0283"/>
                  <dgm:constr type="h" for="ch" forName="Child2Accent4" refType="h" fact="0.0518"/>
                  <dgm:constr type="l" for="ch" forName="Child2Accent5" refType="w" fact="0.1077"/>
                  <dgm:constr type="t" for="ch" forName="Child2Accent5" refType="h" fact="0.3937"/>
                  <dgm:constr type="w" for="ch" forName="Child2Accent5" refType="w" fact="0.0283"/>
                  <dgm:constr type="h" for="ch" forName="Child2Accent5" refType="h" fact="0.0518"/>
                  <dgm:constr type="l" for="ch" forName="Child2Accent6" refType="w" fact="0.0539"/>
                  <dgm:constr type="t" for="ch" forName="Child2Accent6" refType="h" fact="0.3937"/>
                  <dgm:constr type="w" for="ch" forName="Child2Accent6" refType="w" fact="0.0283"/>
                  <dgm:constr type="h" for="ch" forName="Child2Accent6" refType="h" fact="0.0518"/>
                  <dgm:constr type="l" for="ch" forName="Child2Accent7" refType="w" fact="0.0002"/>
                  <dgm:constr type="t" for="ch" forName="Child2Accent7" refType="h" fact="0.3937"/>
                  <dgm:constr type="w" for="ch" forName="Child2Accent7" refType="w" fact="0.0283"/>
                  <dgm:constr type="h" for="ch" forName="Child2Accent7" refType="h" fact="0.0518"/>
                  <dgm:constr type="l" for="ch" forName="Child2Accent3" refType="w" fact="0.2151"/>
                  <dgm:constr type="t" for="ch" forName="Child2Accent3" refType="h" fact="0.3937"/>
                  <dgm:constr type="w" for="ch" forName="Child2Accent3" refType="w" fact="0.0283"/>
                  <dgm:constr type="h" for="ch" forName="Child2Accent3" refType="h" fact="0.0518"/>
                  <dgm:constr type="l" for="ch" forName="ParentAccent1" refType="w" fact="0.9717"/>
                  <dgm:constr type="t" for="ch" forName="ParentAccent1" refType="h" fact="0.5316"/>
                  <dgm:constr type="w" for="ch" forName="ParentAccent1" refType="w" fact="0.0283"/>
                  <dgm:constr type="h" for="ch" forName="ParentAccent1" refType="h" fact="0.0518"/>
                  <dgm:constr type="l" for="ch" forName="ParentAccent2" refType="w" fact="0.9199"/>
                  <dgm:constr type="t" for="ch" forName="ParentAccent2" refType="h" fact="0.5316"/>
                  <dgm:constr type="w" for="ch" forName="ParentAccent2" refType="w" fact="0.0283"/>
                  <dgm:constr type="h" for="ch" forName="ParentAccent2" refType="h" fact="0.0518"/>
                  <dgm:constr type="l" for="ch" forName="ParentAccent3" refType="w" fact="0.8682"/>
                  <dgm:constr type="t" for="ch" forName="ParentAccent3" refType="h" fact="0.5316"/>
                  <dgm:constr type="w" for="ch" forName="ParentAccent3" refType="w" fact="0.0283"/>
                  <dgm:constr type="h" for="ch" forName="ParentAccent3" refType="h" fact="0.0518"/>
                  <dgm:constr type="l" for="ch" forName="ParentAccent4" refType="w" fact="0.8164"/>
                  <dgm:constr type="t" for="ch" forName="ParentAccent4" refType="h" fact="0.5316"/>
                  <dgm:constr type="w" for="ch" forName="ParentAccent4" refType="w" fact="0.0283"/>
                  <dgm:constr type="h" for="ch" forName="ParentAccent4" refType="h" fact="0.0518"/>
                  <dgm:constr type="l" for="ch" forName="ParentAccent5" refType="w" fact="0.7646"/>
                  <dgm:constr type="t" for="ch" forName="ParentAccent5" refType="h" fact="0.5316"/>
                  <dgm:constr type="w" for="ch" forName="ParentAccent5" refType="w" fact="0.0283"/>
                  <dgm:constr type="h" for="ch" forName="ParentAccent5" refType="h" fact="0.0518"/>
                  <dgm:constr type="l" for="ch" forName="ParentAccent6" refType="w" fact="0.6846"/>
                  <dgm:constr type="t" for="ch" forName="ParentAccent6" refType="h" fact="0.5057"/>
                  <dgm:constr type="w" for="ch" forName="ParentAccent6" refType="w" fact="0.0566"/>
                  <dgm:constr type="h" for="ch" forName="ParentAccent6" refType="h" fact="0.1035"/>
                  <dgm:constr type="l" for="ch" forName="ParentAccent7" refType="w" fact="0.9256"/>
                  <dgm:constr type="t" for="ch" forName="ParentAccent7" refType="h" fact="0.4247"/>
                  <dgm:constr type="w" for="ch" forName="ParentAccent7" refType="w" fact="0.0283"/>
                  <dgm:constr type="h" for="ch" forName="ParentAccent7" refType="h" fact="0.0518"/>
                  <dgm:constr type="l" for="ch" forName="ParentAccent8" refType="w" fact="0.9256"/>
                  <dgm:constr type="t" for="ch" forName="ParentAccent8" refType="h" fact="0.6392"/>
                  <dgm:constr type="w" for="ch" forName="ParentAccent8" refType="w" fact="0.0283"/>
                  <dgm:constr type="h" for="ch" forName="ParentAccent8" refType="h" fact="0.0518"/>
                  <dgm:constr type="l" for="ch" forName="ParentAccent9" refType="w" fact="0.9509"/>
                  <dgm:constr type="t" for="ch" forName="ParentAccent9" refType="h" fact="0.4712"/>
                  <dgm:constr type="w" for="ch" forName="ParentAccent9" refType="w" fact="0.0283"/>
                  <dgm:constr type="h" for="ch" forName="ParentAccent9" refType="h" fact="0.0518"/>
                  <dgm:constr type="l" for="ch" forName="ParentAccent10" refType="w" fact="0.9525"/>
                  <dgm:constr type="t" for="ch" forName="ParentAccent10" refType="h" fact="0.593"/>
                  <dgm:constr type="w" for="ch" forName="ParentAccent10" refType="w" fact="0.0283"/>
                  <dgm:constr type="h" for="ch" forName="ParentAccent10" refType="h" fact="0.0518"/>
                  <dgm:constr type="l" for="ch" forName="Child4" refType="w" fact="0.0081"/>
                  <dgm:constr type="t" for="ch" forName="Child4" refType="h" fact="0.8184"/>
                  <dgm:constr type="w" for="ch" forName="Child4" refType="w" fact="0.3192"/>
                  <dgm:constr type="h" for="ch" forName="Child4" refType="h" fact="0.1294"/>
                  <dgm:constr type="l" for="ch" forName="Child3" refType="w" fact="0"/>
                  <dgm:constr type="t" for="ch" forName="Child3" refType="h" fact="0.5547"/>
                  <dgm:constr type="w" for="ch" forName="Child3" refType="w" fact="0.297"/>
                  <dgm:constr type="h" for="ch" forName="Child3" refType="h" fact="0.1294"/>
                  <dgm:constr type="l" for="ch" forName="Child2" refType="w" fact="0"/>
                  <dgm:constr type="t" for="ch" forName="Child2" refType="h" fact="0.2662"/>
                  <dgm:constr type="w" for="ch" forName="Child2" refType="w" fact="0.297"/>
                  <dgm:constr type="h" for="ch" forName="Child2" refType="h" fact="0.1294"/>
                  <dgm:constr type="l" for="ch" forName="Child1" refType="w" fact="0.0081"/>
                  <dgm:constr type="t" for="ch" forName="Child1" refType="h" fact="0"/>
                  <dgm:constr type="w" for="ch" forName="Child1" refType="w" fact="0.3192"/>
                  <dgm:constr type="h" for="ch" forName="Child1" refType="h" fact="0.1294"/>
                </dgm:constrLst>
              </dgm:if>
              <dgm:else name="Name12">
                <dgm:alg type="composite">
                  <dgm:param type="ar" val="1.3278"/>
                </dgm:alg>
                <dgm:constrLst>
                  <dgm:constr type="l" for="ch" forName="Child2Accent1" refType="w" fact="0.3436"/>
                  <dgm:constr type="t" for="ch" forName="Child2Accent1" refType="h" fact="0.3184"/>
                  <dgm:constr type="w" for="ch" forName="Child2Accent1" refType="w" fact="0.0574"/>
                  <dgm:constr type="h" for="ch" forName="Child2Accent1" refType="h" fact="0.0763"/>
                  <dgm:constr type="l" for="ch" forName="Child2Accent2" refType="w" fact="0.3068"/>
                  <dgm:constr type="t" for="ch" forName="Child2Accent2" refType="h" fact="0.2781"/>
                  <dgm:constr type="w" for="ch" forName="Child2Accent2" refType="w" fact="0.0287"/>
                  <dgm:constr type="h" for="ch" forName="Child2Accent2" refType="h" fact="0.0381"/>
                  <dgm:constr type="l" for="ch" forName="Child2Accent3" refType="w" fact="0.2455"/>
                  <dgm:constr type="t" for="ch" forName="Child2Accent3" refType="h" fact="0.2781"/>
                  <dgm:constr type="w" for="ch" forName="Child2Accent3" refType="w" fact="0.0287"/>
                  <dgm:constr type="h" for="ch" forName="Child2Accent3" refType="h" fact="0.0381"/>
                  <dgm:constr type="l" for="ch" forName="Child2Accent4" refType="w" fact="0.1842"/>
                  <dgm:constr type="t" for="ch" forName="Child2Accent4" refType="h" fact="0.2781"/>
                  <dgm:constr type="w" for="ch" forName="Child2Accent4" refType="w" fact="0.0287"/>
                  <dgm:constr type="h" for="ch" forName="Child2Accent4" refType="h" fact="0.0381"/>
                  <dgm:constr type="l" for="ch" forName="Child2Accent5" refType="w" fact="0.1229"/>
                  <dgm:constr type="t" for="ch" forName="Child2Accent5" refType="h" fact="0.2781"/>
                  <dgm:constr type="w" for="ch" forName="Child2Accent5" refType="w" fact="0.0287"/>
                  <dgm:constr type="h" for="ch" forName="Child2Accent5" refType="h" fact="0.0381"/>
                  <dgm:constr type="l" for="ch" forName="Child3Accent1" refType="w" fact="0.284"/>
                  <dgm:constr type="t" for="ch" forName="Child3Accent1" refType="h" fact="0.5061"/>
                  <dgm:constr type="w" for="ch" forName="Child3Accent1" refType="w" fact="0.0574"/>
                  <dgm:constr type="h" for="ch" forName="Child3Accent1" refType="h" fact="0.0763"/>
                  <dgm:constr type="l" for="ch" forName="Child3Accent2" refType="w" fact="0.2272"/>
                  <dgm:constr type="t" for="ch" forName="Child3Accent2" refType="h" fact="0.5252"/>
                  <dgm:constr type="w" for="ch" forName="Child3Accent2" refType="w" fact="0.0287"/>
                  <dgm:constr type="h" for="ch" forName="Child3Accent2" refType="h" fact="0.0381"/>
                  <dgm:constr type="l" for="ch" forName="Child3Accent3" refType="w" fact="0.1705"/>
                  <dgm:constr type="t" for="ch" forName="Child3Accent3" refType="h" fact="0.5252"/>
                  <dgm:constr type="w" for="ch" forName="Child3Accent3" refType="w" fact="0.0287"/>
                  <dgm:constr type="h" for="ch" forName="Child3Accent3" refType="h" fact="0.0381"/>
                  <dgm:constr type="l" for="ch" forName="Child3Accent4" refType="w" fact="0.1137"/>
                  <dgm:constr type="t" for="ch" forName="Child3Accent4" refType="h" fact="0.5252"/>
                  <dgm:constr type="w" for="ch" forName="Child3Accent4" refType="w" fact="0.0287"/>
                  <dgm:constr type="h" for="ch" forName="Child3Accent4" refType="h" fact="0.0381"/>
                  <dgm:constr type="l" for="ch" forName="Child2Accent6" refType="w" fact="0.0615"/>
                  <dgm:constr type="t" for="ch" forName="Child2Accent6" refType="h" fact="0.2781"/>
                  <dgm:constr type="w" for="ch" forName="Child2Accent6" refType="w" fact="0.0287"/>
                  <dgm:constr type="h" for="ch" forName="Child2Accent6" refType="h" fact="0.0381"/>
                  <dgm:constr type="l" for="ch" forName="Child3Accent5" refType="w" fact="0.057"/>
                  <dgm:constr type="t" for="ch" forName="Child3Accent5" refType="h" fact="0.5252"/>
                  <dgm:constr type="w" for="ch" forName="Child3Accent5" refType="w" fact="0.0287"/>
                  <dgm:constr type="h" for="ch" forName="Child3Accent5" refType="h" fact="0.0381"/>
                  <dgm:constr type="l" for="ch" forName="Child2Accent7" refType="w" fact="0.0002"/>
                  <dgm:constr type="t" for="ch" forName="Child2Accent7" refType="h" fact="0.2781"/>
                  <dgm:constr type="w" for="ch" forName="Child2Accent7" refType="w" fact="0.0287"/>
                  <dgm:constr type="h" for="ch" forName="Child2Accent7" refType="h" fact="0.0381"/>
                  <dgm:constr type="l" for="ch" forName="Child3Accent6" refType="w" fact="0.0002"/>
                  <dgm:constr type="t" for="ch" forName="Child3Accent6" refType="h" fact="0.5252"/>
                  <dgm:constr type="w" for="ch" forName="Child3Accent6" refType="w" fact="0.0287"/>
                  <dgm:constr type="h" for="ch" forName="Child3Accent6" refType="h" fact="0.0381"/>
                  <dgm:constr type="l" for="ch" forName="Child3Accent7" refType="w" fact="0"/>
                  <dgm:constr type="t" for="ch" forName="Child3Accent7" refType="h" fact="0"/>
                  <dgm:constr type="w" for="ch" forName="Child3Accent7" refType="w" fact="0"/>
                  <dgm:constr type="h" for="ch" forName="Child3Accent7" refType="h" fact="0"/>
                  <dgm:constr type="l" for="ch" forName="Child4Accent1" refType="w" fact="0.3436"/>
                  <dgm:constr type="t" for="ch" forName="Child4Accent1" refType="h" fact="0.6908"/>
                  <dgm:constr type="w" for="ch" forName="Child4Accent1" refType="w" fact="0.0574"/>
                  <dgm:constr type="h" for="ch" forName="Child4Accent1" refType="h" fact="0.0763"/>
                  <dgm:constr type="l" for="ch" forName="Child4Accent2" refType="w" fact="0.3068"/>
                  <dgm:constr type="t" for="ch" forName="Child4Accent2" refType="h" fact="0.7684"/>
                  <dgm:constr type="w" for="ch" forName="Child4Accent2" refType="w" fact="0.0287"/>
                  <dgm:constr type="h" for="ch" forName="Child4Accent2" refType="h" fact="0.0381"/>
                  <dgm:constr type="l" for="ch" forName="Child4Accent3" refType="w" fact="0.2455"/>
                  <dgm:constr type="t" for="ch" forName="Child4Accent3" refType="h" fact="0.7684"/>
                  <dgm:constr type="w" for="ch" forName="Child4Accent3" refType="w" fact="0.0287"/>
                  <dgm:constr type="h" for="ch" forName="Child4Accent3" refType="h" fact="0.0381"/>
                  <dgm:constr type="l" for="ch" forName="Child4Accent4" refType="w" fact="0.1842"/>
                  <dgm:constr type="t" for="ch" forName="Child4Accent4" refType="h" fact="0.7684"/>
                  <dgm:constr type="w" for="ch" forName="Child4Accent4" refType="w" fact="0.0287"/>
                  <dgm:constr type="h" for="ch" forName="Child4Accent4" refType="h" fact="0.0381"/>
                  <dgm:constr type="l" for="ch" forName="Child4Accent5" refType="w" fact="0.1229"/>
                  <dgm:constr type="t" for="ch" forName="Child4Accent5" refType="h" fact="0.7684"/>
                  <dgm:constr type="w" for="ch" forName="Child4Accent5" refType="w" fact="0.0287"/>
                  <dgm:constr type="h" for="ch" forName="Child4Accent5" refType="h" fact="0.0381"/>
                  <dgm:constr type="l" for="ch" forName="Child4Accent6" refType="w" fact="0.0615"/>
                  <dgm:constr type="t" for="ch" forName="Child4Accent6" refType="h" fact="0.7684"/>
                  <dgm:constr type="w" for="ch" forName="Child4Accent6" refType="w" fact="0.0287"/>
                  <dgm:constr type="h" for="ch" forName="Child4Accent6" refType="h" fact="0.0381"/>
                  <dgm:constr type="l" for="ch" forName="Child4Accent7" refType="w" fact="0.0002"/>
                  <dgm:constr type="t" for="ch" forName="Child4Accent7" refType="h" fact="0.7684"/>
                  <dgm:constr type="w" for="ch" forName="Child4Accent7" refType="w" fact="0.0287"/>
                  <dgm:constr type="h" for="ch" forName="Child4Accent7" refType="h" fact="0.0381"/>
                  <dgm:constr type="l" for="ch" forName="Child4Accent8" refType="w" fact="0"/>
                  <dgm:constr type="t" for="ch" forName="Child4Accent8" refType="h" fact="0"/>
                  <dgm:constr type="w" for="ch" forName="Child4Accent8" refType="w" fact="0"/>
                  <dgm:constr type="h" for="ch" forName="Child4Accent8" refType="h" fact="0"/>
                  <dgm:constr type="l" for="ch" forName="ParentAccent1" refType="w" fact="0.9713"/>
                  <dgm:constr type="t" for="ch" forName="ParentAccent1" refType="h" fact="0.5252"/>
                  <dgm:constr type="w" for="ch" forName="ParentAccent1" refType="w" fact="0.0287"/>
                  <dgm:constr type="h" for="ch" forName="ParentAccent1" refType="h" fact="0.0381"/>
                  <dgm:constr type="l" for="ch" forName="ParentAccent2" refType="w" fact="0.9187"/>
                  <dgm:constr type="t" for="ch" forName="ParentAccent2" refType="h" fact="0.5252"/>
                  <dgm:constr type="w" for="ch" forName="ParentAccent2" refType="w" fact="0.0287"/>
                  <dgm:constr type="h" for="ch" forName="ParentAccent2" refType="h" fact="0.0381"/>
                  <dgm:constr type="l" for="ch" forName="ParentAccent3" refType="w" fact="0.8661"/>
                  <dgm:constr type="t" for="ch" forName="ParentAccent3" refType="h" fact="0.5252"/>
                  <dgm:constr type="w" for="ch" forName="ParentAccent3" refType="w" fact="0.0287"/>
                  <dgm:constr type="h" for="ch" forName="ParentAccent3" refType="h" fact="0.0381"/>
                  <dgm:constr type="l" for="ch" forName="ParentAccent4" refType="w" fact="0.8136"/>
                  <dgm:constr type="t" for="ch" forName="ParentAccent4" refType="h" fact="0.5252"/>
                  <dgm:constr type="w" for="ch" forName="ParentAccent4" refType="w" fact="0.0287"/>
                  <dgm:constr type="h" for="ch" forName="ParentAccent4" refType="h" fact="0.0381"/>
                  <dgm:constr type="l" for="ch" forName="ParentAccent5" refType="w" fact="0.761"/>
                  <dgm:constr type="t" for="ch" forName="ParentAccent5" refType="h" fact="0.5252"/>
                  <dgm:constr type="w" for="ch" forName="ParentAccent5" refType="w" fact="0.0287"/>
                  <dgm:constr type="h" for="ch" forName="ParentAccent5" refType="h" fact="0.0381"/>
                  <dgm:constr type="l" for="ch" forName="ParentAccent6" refType="w" fact="0.6797"/>
                  <dgm:constr type="t" for="ch" forName="ParentAccent6" refType="h" fact="0.5061"/>
                  <dgm:constr type="w" for="ch" forName="ParentAccent6" refType="w" fact="0.0574"/>
                  <dgm:constr type="h" for="ch" forName="ParentAccent6" refType="h" fact="0.0763"/>
                  <dgm:constr type="l" for="ch" forName="ParentAccent7" refType="w" fact="0.9245"/>
                  <dgm:constr type="t" for="ch" forName="ParentAccent7" refType="h" fact="0.4464"/>
                  <dgm:constr type="w" for="ch" forName="ParentAccent7" refType="w" fact="0.0287"/>
                  <dgm:constr type="h" for="ch" forName="ParentAccent7" refType="h" fact="0.0381"/>
                  <dgm:constr type="l" for="ch" forName="ParentAccent8" refType="w" fact="0.9245"/>
                  <dgm:constr type="t" for="ch" forName="ParentAccent8" refType="h" fact="0.6045"/>
                  <dgm:constr type="w" for="ch" forName="ParentAccent8" refType="w" fact="0.0287"/>
                  <dgm:constr type="h" for="ch" forName="ParentAccent8" refType="h" fact="0.0381"/>
                  <dgm:constr type="l" for="ch" forName="ParentAccent9" refType="w" fact="0.9501"/>
                  <dgm:constr type="t" for="ch" forName="ParentAccent9" refType="h" fact="0.4807"/>
                  <dgm:constr type="w" for="ch" forName="ParentAccent9" refType="w" fact="0.0287"/>
                  <dgm:constr type="h" for="ch" forName="ParentAccent9" refType="h" fact="0.0381"/>
                  <dgm:constr type="l" for="ch" forName="ParentAccent10" refType="w" fact="0.9518"/>
                  <dgm:constr type="t" for="ch" forName="ParentAccent10" refType="h" fact="0.5705"/>
                  <dgm:constr type="w" for="ch" forName="ParentAccent10" refType="w" fact="0.0287"/>
                  <dgm:constr type="h" for="ch" forName="ParentAccent10" refType="h" fact="0.0381"/>
                  <dgm:constr type="l" for="ch" forName="Child1Accent1" refType="w" fact="0.4819"/>
                  <dgm:constr type="t" for="ch" forName="Child1Accent1" refType="h" fact="0.2457"/>
                  <dgm:constr type="w" for="ch" forName="Child1Accent1" refType="w" fact="0.0574"/>
                  <dgm:constr type="h" for="ch" forName="Child1Accent1" refType="h" fact="0.0763"/>
                  <dgm:constr type="l" for="ch" forName="Child1Accent4" refType="w" fact="0.3653"/>
                  <dgm:constr type="t" for="ch" forName="Child1Accent4" refType="h" fact="0.097"/>
                  <dgm:constr type="w" for="ch" forName="Child1Accent4" refType="w" fact="0.0287"/>
                  <dgm:constr type="h" for="ch" forName="Child1Accent4" refType="h" fact="0.0381"/>
                  <dgm:constr type="l" for="ch" forName="Child1Accent5" refType="w" fact="0.304"/>
                  <dgm:constr type="t" for="ch" forName="Child1Accent5" refType="h" fact="0.097"/>
                  <dgm:constr type="w" for="ch" forName="Child1Accent5" refType="w" fact="0.0287"/>
                  <dgm:constr type="h" for="ch" forName="Child1Accent5" refType="h" fact="0.0381"/>
                  <dgm:constr type="l" for="ch" forName="Child1Accent6" refType="w" fact="0.2426"/>
                  <dgm:constr type="t" for="ch" forName="Child1Accent6" refType="h" fact="0.097"/>
                  <dgm:constr type="w" for="ch" forName="Child1Accent6" refType="w" fact="0.0287"/>
                  <dgm:constr type="h" for="ch" forName="Child1Accent6" refType="h" fact="0.0381"/>
                  <dgm:constr type="l" for="ch" forName="Child1Accent7" refType="w" fact="0.1813"/>
                  <dgm:constr type="t" for="ch" forName="Child1Accent7" refType="h" fact="0.097"/>
                  <dgm:constr type="w" for="ch" forName="Child1Accent7" refType="w" fact="0.0287"/>
                  <dgm:constr type="h" for="ch" forName="Child1Accent7" refType="h" fact="0.0381"/>
                  <dgm:constr type="l" for="ch" forName="Child1Accent8" refType="w" fact="0.12"/>
                  <dgm:constr type="t" for="ch" forName="Child1Accent8" refType="h" fact="0.097"/>
                  <dgm:constr type="w" for="ch" forName="Child1Accent8" refType="w" fact="0.0287"/>
                  <dgm:constr type="h" for="ch" forName="Child1Accent8" refType="h" fact="0.0381"/>
                  <dgm:constr type="l" for="ch" forName="Child1Accent9" refType="w" fact="0.0587"/>
                  <dgm:constr type="t" for="ch" forName="Child1Accent9" refType="h" fact="0.097"/>
                  <dgm:constr type="w" for="ch" forName="Child1Accent9" refType="w" fact="0.0287"/>
                  <dgm:constr type="h" for="ch" forName="Child1Accent9" refType="h" fact="0.0381"/>
                  <dgm:constr type="l" for="ch" forName="Child5Accent1" refType="w" fact="0.4819"/>
                  <dgm:constr type="t" for="ch" forName="Child5Accent1" refType="h" fact="0.7601"/>
                  <dgm:constr type="w" for="ch" forName="Child5Accent1" refType="w" fact="0.0574"/>
                  <dgm:constr type="h" for="ch" forName="Child5Accent1" refType="h" fact="0.0763"/>
                  <dgm:constr type="l" for="ch" forName="Child5Accent4" refType="w" fact="0.3653"/>
                  <dgm:constr type="t" for="ch" forName="Child5Accent4" refType="h" fact="0.9619"/>
                  <dgm:constr type="w" for="ch" forName="Child5Accent4" refType="w" fact="0.0287"/>
                  <dgm:constr type="h" for="ch" forName="Child5Accent4" refType="h" fact="0.0381"/>
                  <dgm:constr type="l" for="ch" forName="Child5Accent5" refType="w" fact="0.304"/>
                  <dgm:constr type="t" for="ch" forName="Child5Accent5" refType="h" fact="0.9619"/>
                  <dgm:constr type="w" for="ch" forName="Child5Accent5" refType="w" fact="0.0287"/>
                  <dgm:constr type="h" for="ch" forName="Child5Accent5" refType="h" fact="0.0381"/>
                  <dgm:constr type="l" for="ch" forName="Child5Accent6" refType="w" fact="0.2426"/>
                  <dgm:constr type="t" for="ch" forName="Child5Accent6" refType="h" fact="0.9619"/>
                  <dgm:constr type="w" for="ch" forName="Child5Accent6" refType="w" fact="0.0287"/>
                  <dgm:constr type="h" for="ch" forName="Child5Accent6" refType="h" fact="0.0381"/>
                  <dgm:constr type="l" for="ch" forName="Child5Accent7" refType="w" fact="0.1813"/>
                  <dgm:constr type="t" for="ch" forName="Child5Accent7" refType="h" fact="0.9619"/>
                  <dgm:constr type="w" for="ch" forName="Child5Accent7" refType="w" fact="0.0287"/>
                  <dgm:constr type="h" for="ch" forName="Child5Accent7" refType="h" fact="0.0381"/>
                  <dgm:constr type="l" for="ch" forName="Child5Accent8" refType="w" fact="0.12"/>
                  <dgm:constr type="t" for="ch" forName="Child5Accent8" refType="h" fact="0.9619"/>
                  <dgm:constr type="w" for="ch" forName="Child5Accent8" refType="w" fact="0.0287"/>
                  <dgm:constr type="h" for="ch" forName="Child5Accent8" refType="h" fact="0.0381"/>
                  <dgm:constr type="l" for="ch" forName="Child5Accent9" refType="w" fact="0.0587"/>
                  <dgm:constr type="t" for="ch" forName="Child5Accent9" refType="h" fact="0.9619"/>
                  <dgm:constr type="w" for="ch" forName="Child5Accent9" refType="w" fact="0.0287"/>
                  <dgm:constr type="h" for="ch" forName="Child5Accent9" refType="h" fact="0.0381"/>
                  <dgm:constr type="l" for="ch" forName="Child5Accent2" refType="w" fact="0.453"/>
                  <dgm:constr type="t" for="ch" forName="Child5Accent2" refType="h" fact="0.8375"/>
                  <dgm:constr type="w" for="ch" forName="Child5Accent2" refType="w" fact="0.0287"/>
                  <dgm:constr type="h" for="ch" forName="Child5Accent2" refType="h" fact="0.0381"/>
                  <dgm:constr type="l" for="ch" forName="Child5Accent3" refType="w" fact="0.4118"/>
                  <dgm:constr type="t" for="ch" forName="Child5Accent3" refType="h" fact="0.8991"/>
                  <dgm:constr type="w" for="ch" forName="Child5Accent3" refType="w" fact="0.0287"/>
                  <dgm:constr type="h" for="ch" forName="Child5Accent3" refType="h" fact="0.0381"/>
                  <dgm:constr type="l" for="ch" forName="Child1Accent2" refType="w" fact="0.4458"/>
                  <dgm:constr type="t" for="ch" forName="Child1Accent2" refType="h" fact="0.2004"/>
                  <dgm:constr type="w" for="ch" forName="Child1Accent2" refType="w" fact="0.0287"/>
                  <dgm:constr type="h" for="ch" forName="Child1Accent2" refType="h" fact="0.0381"/>
                  <dgm:constr type="l" for="ch" forName="Child1Accent3" refType="w" fact="0.4054"/>
                  <dgm:constr type="t" for="ch" forName="Child1Accent3" refType="h" fact="0.1445"/>
                  <dgm:constr type="w" for="ch" forName="Child1Accent3" refType="w" fact="0.0287"/>
                  <dgm:constr type="h" for="ch" forName="Child1Accent3" refType="h" fact="0.0381"/>
                  <dgm:constr type="l" for="ch" forName="Child5" refType="w" fact="0.0581"/>
                  <dgm:constr type="t" for="ch" forName="Child5" refType="h" fact="0.8635"/>
                  <dgm:constr type="w" for="ch" forName="Child5" refType="w" fact="0.3364"/>
                  <dgm:constr type="h" for="ch" forName="Child5" refType="h" fact="0.0981"/>
                  <dgm:constr type="l" for="ch" forName="Child4" refType="w" fact="0"/>
                  <dgm:constr type="t" for="ch" forName="Child4" refType="h" fact="0.6701"/>
                  <dgm:constr type="w" for="ch" forName="Child4" refType="w" fact="0.3364"/>
                  <dgm:constr type="h" for="ch" forName="Child4" refType="h" fact="0.0981"/>
                  <dgm:constr type="l" for="ch" forName="Child3" refType="w" fact="0"/>
                  <dgm:constr type="t" for="ch" forName="Child3" refType="h" fact="0.4276"/>
                  <dgm:constr type="w" for="ch" forName="Child3" refType="w" fact="0.2544"/>
                  <dgm:constr type="h" for="ch" forName="Child3" refType="h" fact="0.0981"/>
                  <dgm:constr type="l" for="ch" forName="Child2" refType="w" fact="0"/>
                  <dgm:constr type="t" for="ch" forName="Child2" refType="h" fact="0.1798"/>
                  <dgm:constr type="w" for="ch" forName="Child2" refType="w" fact="0.3364"/>
                  <dgm:constr type="h" for="ch" forName="Child2" refType="h" fact="0.0981"/>
                  <dgm:constr type="l" for="ch" forName="Child1" refType="w" fact="0.0581"/>
                  <dgm:constr type="t" for="ch" forName="Child1" refType="h" fact="0"/>
                  <dgm:constr type="w" for="ch" forName="Child1" refType="w" fact="0.3364"/>
                  <dgm:constr type="h" for="ch" forName="Child1" refType="h" fact="0.0981"/>
                  <dgm:constr type="l" for="ch" forName="Parent" refType="w" fact="0.3653"/>
                  <dgm:constr type="t" for="ch" forName="Parent" refType="h" fact="0.3513"/>
                  <dgm:constr type="w" for="ch" forName="Parent" refType="w" fact="0.2906"/>
                  <dgm:constr type="h" for="ch" forName="Parent" refType="h" fact="0.3859"/>
                </dgm:constrLst>
              </dgm:else>
            </dgm:choose>
          </dgm:if>
          <dgm:else name="Name13">
            <dgm:choose name="Name14">
              <dgm:if name="Name15" axis="ch" ptType="node" func="cnt" op="equ" val="0">
                <dgm:alg type="composite">
                  <dgm:param type="ar" val="2.1059"/>
                </dgm:alg>
                <dgm:constrLst>
                  <dgm:constr type="r" for="ch" forName="Parent" refType="w"/>
                  <dgm:constr type="t" for="ch" forName="Parent" refType="h" fact="0"/>
                  <dgm:constr type="w" for="ch" forName="Parent" refType="w" fact="0.4749"/>
                  <dgm:constr type="h" for="ch" forName="Parent" refType="h"/>
                  <dgm:constr type="r" for="ch" forName="ParentAccent1" refType="w" fact="0.0469"/>
                  <dgm:constr type="t" for="ch" forName="ParentAccent1" refType="h" fact="0.4506"/>
                  <dgm:constr type="w" for="ch" forName="ParentAccent1" refType="w" fact="0.0469"/>
                  <dgm:constr type="h" for="ch" forName="ParentAccent1" refType="h" fact="0.0988"/>
                  <dgm:constr type="r" for="ch" forName="ParentAccent2" refType="w" fact="0.1266"/>
                  <dgm:constr type="t" for="ch" forName="ParentAccent2" refType="h" fact="0.4506"/>
                  <dgm:constr type="w" for="ch" forName="ParentAccent2" refType="w" fact="0.0469"/>
                  <dgm:constr type="h" for="ch" forName="ParentAccent2" refType="h" fact="0.0988"/>
                  <dgm:constr type="r" for="ch" forName="ParentAccent3" refType="w" fact="0.2063"/>
                  <dgm:constr type="t" for="ch" forName="ParentAccent3" refType="h" fact="0.4506"/>
                  <dgm:constr type="w" for="ch" forName="ParentAccent3" refType="w" fact="0.0469"/>
                  <dgm:constr type="h" for="ch" forName="ParentAccent3" refType="h" fact="0.0988"/>
                  <dgm:constr type="r" for="ch" forName="ParentAccent4" refType="w" fact="0.286"/>
                  <dgm:constr type="t" for="ch" forName="ParentAccent4" refType="h" fact="0.4506"/>
                  <dgm:constr type="w" for="ch" forName="ParentAccent4" refType="w" fact="0.0469"/>
                  <dgm:constr type="h" for="ch" forName="ParentAccent4" refType="h" fact="0.0988"/>
                  <dgm:constr type="r" for="ch" forName="ParentAccent5" refType="w" fact="0.3657"/>
                  <dgm:constr type="t" for="ch" forName="ParentAccent5" refType="h" fact="0.4506"/>
                  <dgm:constr type="w" for="ch" forName="ParentAccent5" refType="w" fact="0.0469"/>
                  <dgm:constr type="h" for="ch" forName="ParentAccent5" refType="h" fact="0.0988"/>
                  <dgm:constr type="r" for="ch" forName="ParentAccent6" refType="w" fact="0.4924"/>
                  <dgm:constr type="t" for="ch" forName="ParentAccent6" refType="h" fact="0.4012"/>
                  <dgm:constr type="w" for="ch" forName="ParentAccent6" refType="w" fact="0.0939"/>
                  <dgm:constr type="h" for="ch" forName="ParentAccent6" refType="h" fact="0.1976"/>
                  <dgm:constr type="r" for="ch" forName="ParentAccent7" refType="w" fact="0.1234"/>
                  <dgm:constr type="t" for="ch" forName="ParentAccent7" refType="h" fact="0.2465"/>
                  <dgm:constr type="w" for="ch" forName="ParentAccent7" refType="w" fact="0.0469"/>
                  <dgm:constr type="h" for="ch" forName="ParentAccent7" refType="h" fact="0.0988"/>
                  <dgm:constr type="r" for="ch" forName="ParentAccent8" refType="w" fact="0.1234"/>
                  <dgm:constr type="t" for="ch" forName="ParentAccent8" refType="h" fact="0.6562"/>
                  <dgm:constr type="w" for="ch" forName="ParentAccent8" refType="w" fact="0.0469"/>
                  <dgm:constr type="h" for="ch" forName="ParentAccent8" refType="h" fact="0.0988"/>
                  <dgm:constr type="r" for="ch" forName="ParentAccent9" refType="w" fact="0.0815"/>
                  <dgm:constr type="t" for="ch" forName="ParentAccent9" refType="h" fact="0.3353"/>
                  <dgm:constr type="w" for="ch" forName="ParentAccent9" refType="w" fact="0.0469"/>
                  <dgm:constr type="h" for="ch" forName="ParentAccent9" refType="h" fact="0.0988"/>
                  <dgm:constr type="r" for="ch" forName="ParentAccent10" refType="w" fact="0.0787"/>
                  <dgm:constr type="t" for="ch" forName="ParentAccent10" refType="h" fact="0.5679"/>
                  <dgm:constr type="w" for="ch" forName="ParentAccent10" refType="w" fact="0.0469"/>
                  <dgm:constr type="h" for="ch" forName="ParentAccent10" refType="h" fact="0.0988"/>
                </dgm:constrLst>
              </dgm:if>
              <dgm:if name="Name16" axis="ch" ptType="node" func="cnt" op="equ" val="1">
                <dgm:alg type="composite">
                  <dgm:param type="ar" val="3.4411"/>
                </dgm:alg>
                <dgm:constrLst>
                  <dgm:constr type="primFontSz" for="des" forName="Child1" val="65"/>
                  <dgm:constr type="primFontSz" for="des" forName="Child1" refType="primFontSz" refFor="des" refForName="Parent" op="lte"/>
                  <dgm:constr type="r" for="ch" forName="Child1Accent1" refType="w" fact="0.716"/>
                  <dgm:constr type="t" for="ch" forName="Child1Accent1" refType="h" fact="0.4012"/>
                  <dgm:constr type="w" for="ch" forName="Child1Accent1" refType="w" fact="0.0574"/>
                  <dgm:constr type="h" for="ch" forName="Child1Accent1" refType="h" fact="0.1976"/>
                  <dgm:constr type="r" for="ch" forName="Child1Accent2" refType="w" fact="0.7728"/>
                  <dgm:constr type="t" for="ch" forName="Child1Accent2" refType="h" fact="0.4506"/>
                  <dgm:constr type="w" for="ch" forName="Child1Accent2" refType="w" fact="0.0287"/>
                  <dgm:constr type="h" for="ch" forName="Child1Accent2" refType="h" fact="0.0988"/>
                  <dgm:constr type="r" for="ch" forName="Child1Accent3" refType="w" fact="0.8295"/>
                  <dgm:constr type="t" for="ch" forName="Child1Accent3" refType="h" fact="0.4506"/>
                  <dgm:constr type="w" for="ch" forName="Child1Accent3" refType="w" fact="0.0287"/>
                  <dgm:constr type="h" for="ch" forName="Child1Accent3" refType="h" fact="0.0988"/>
                  <dgm:constr type="r" for="ch" forName="Child1Accent4" refType="w" fact="0.8863"/>
                  <dgm:constr type="t" for="ch" forName="Child1Accent4" refType="h" fact="0.4506"/>
                  <dgm:constr type="w" for="ch" forName="Child1Accent4" refType="w" fact="0.0287"/>
                  <dgm:constr type="h" for="ch" forName="Child1Accent4" refType="h" fact="0.0988"/>
                  <dgm:constr type="r" for="ch" forName="Child1Accent5" refType="w" fact="0.943"/>
                  <dgm:constr type="t" for="ch" forName="Child1Accent5" refType="h" fact="0.4506"/>
                  <dgm:constr type="w" for="ch" forName="Child1Accent5" refType="w" fact="0.0287"/>
                  <dgm:constr type="h" for="ch" forName="Child1Accent5" refType="h" fact="0.0988"/>
                  <dgm:constr type="r" for="ch" forName="Child1Accent6" refType="w" fact="0.9998"/>
                  <dgm:constr type="t" for="ch" forName="Child1Accent6" refType="h" fact="0.4506"/>
                  <dgm:constr type="w" for="ch" forName="Child1Accent6" refType="w" fact="0.0287"/>
                  <dgm:constr type="h" for="ch" forName="Child1Accent6" refType="h" fact="0.0988"/>
                  <dgm:constr type="l" for="ch" forName="Child1Accent7" refType="w" fact="0"/>
                  <dgm:constr type="t" for="ch" forName="Child1Accent7" refType="h" fact="0"/>
                  <dgm:constr type="w" for="ch" forName="Child1Accent7" refType="w" fact="0"/>
                  <dgm:constr type="h" for="ch" forName="Child1Accent7" refType="h" fact="0"/>
                  <dgm:constr type="l" for="ch" forName="Child1Accent8" refType="w" fact="0"/>
                  <dgm:constr type="t" for="ch" forName="Child1Accent8" refType="h" fact="0"/>
                  <dgm:constr type="w" for="ch" forName="Child1Accent8" refType="w" fact="0"/>
                  <dgm:constr type="h" for="ch" forName="Child1Accent8" refType="h" fact="0"/>
                  <dgm:constr type="l" for="ch" forName="Child1Accent9" refType="w" fact="0"/>
                  <dgm:constr type="t" for="ch" forName="Child1Accent9" refType="h" fact="0"/>
                  <dgm:constr type="w" for="ch" forName="Child1Accent9" refType="w" fact="0"/>
                  <dgm:constr type="h" for="ch" forName="Child1Accent9" refType="h" fact="0"/>
                  <dgm:constr type="r" for="ch" forName="ParentAccent1" refType="w" fact="0.0287"/>
                  <dgm:constr type="t" for="ch" forName="ParentAccent1" refType="h" fact="0.4506"/>
                  <dgm:constr type="w" for="ch" forName="ParentAccent1" refType="w" fact="0.0287"/>
                  <dgm:constr type="h" for="ch" forName="ParentAccent1" refType="h" fact="0.0988"/>
                  <dgm:constr type="r" for="ch" forName="ParentAccent2" refType="w" fact="0.0813"/>
                  <dgm:constr type="t" for="ch" forName="ParentAccent2" refType="h" fact="0.4506"/>
                  <dgm:constr type="w" for="ch" forName="ParentAccent2" refType="w" fact="0.0287"/>
                  <dgm:constr type="h" for="ch" forName="ParentAccent2" refType="h" fact="0.0988"/>
                  <dgm:constr type="r" for="ch" forName="ParentAccent3" refType="w" fact="0.1339"/>
                  <dgm:constr type="t" for="ch" forName="ParentAccent3" refType="h" fact="0.4506"/>
                  <dgm:constr type="w" for="ch" forName="ParentAccent3" refType="w" fact="0.0287"/>
                  <dgm:constr type="h" for="ch" forName="ParentAccent3" refType="h" fact="0.0988"/>
                  <dgm:constr type="r" for="ch" forName="ParentAccent4" refType="w" fact="0.1864"/>
                  <dgm:constr type="t" for="ch" forName="ParentAccent4" refType="h" fact="0.4506"/>
                  <dgm:constr type="w" for="ch" forName="ParentAccent4" refType="w" fact="0.0287"/>
                  <dgm:constr type="h" for="ch" forName="ParentAccent4" refType="h" fact="0.0988"/>
                  <dgm:constr type="r" for="ch" forName="ParentAccent5" refType="w" fact="0.239"/>
                  <dgm:constr type="t" for="ch" forName="ParentAccent5" refType="h" fact="0.4506"/>
                  <dgm:constr type="w" for="ch" forName="ParentAccent5" refType="w" fact="0.0287"/>
                  <dgm:constr type="h" for="ch" forName="ParentAccent5" refType="h" fact="0.0988"/>
                  <dgm:constr type="r" for="ch" forName="ParentAccent6" refType="w" fact="0.3203"/>
                  <dgm:constr type="t" for="ch" forName="ParentAccent6" refType="h" fact="0.4012"/>
                  <dgm:constr type="w" for="ch" forName="ParentAccent6" refType="w" fact="0.0574"/>
                  <dgm:constr type="h" for="ch" forName="ParentAccent6" refType="h" fact="0.1976"/>
                  <dgm:constr type="r" for="ch" forName="ParentAccent7" refType="w" fact="0.0755"/>
                  <dgm:constr type="t" for="ch" forName="ParentAccent7" refType="h" fact="0.2465"/>
                  <dgm:constr type="w" for="ch" forName="ParentAccent7" refType="w" fact="0.0287"/>
                  <dgm:constr type="h" for="ch" forName="ParentAccent7" refType="h" fact="0.0988"/>
                  <dgm:constr type="r" for="ch" forName="ParentAccent8" refType="w" fact="0.0755"/>
                  <dgm:constr type="t" for="ch" forName="ParentAccent8" refType="h" fact="0.6562"/>
                  <dgm:constr type="w" for="ch" forName="ParentAccent8" refType="w" fact="0.0287"/>
                  <dgm:constr type="h" for="ch" forName="ParentAccent8" refType="h" fact="0.0988"/>
                  <dgm:constr type="r" for="ch" forName="ParentAccent9" refType="w" fact="0.0499"/>
                  <dgm:constr type="t" for="ch" forName="ParentAccent9" refType="h" fact="0.3353"/>
                  <dgm:constr type="w" for="ch" forName="ParentAccent9" refType="w" fact="0.0287"/>
                  <dgm:constr type="h" for="ch" forName="ParentAccent9" refType="h" fact="0.0988"/>
                  <dgm:constr type="r" for="ch" forName="ParentAccent10" refType="w" fact="0.0482"/>
                  <dgm:constr type="t" for="ch" forName="ParentAccent10" refType="h" fact="0.5679"/>
                  <dgm:constr type="w" for="ch" forName="ParentAccent10" refType="w" fact="0.0287"/>
                  <dgm:constr type="h" for="ch" forName="ParentAccent10" refType="h" fact="0.0988"/>
                  <dgm:constr type="r" for="ch" forName="Child1" refType="w"/>
                  <dgm:constr type="t" for="ch" forName="Child1" refType="h" fact="0.1978"/>
                  <dgm:constr type="w" for="ch" forName="Child1" refType="w" fact="0.2544"/>
                  <dgm:constr type="h" for="ch" forName="Child1" refType="h" fact="0.2541"/>
                  <dgm:constr type="r" for="ch" forName="Parent" refType="w" fact="0.6347"/>
                  <dgm:constr type="t" for="ch" forName="Parent" refType="h" fact="0"/>
                  <dgm:constr type="w" for="ch" forName="Parent" refType="w" fact="0.2906"/>
                  <dgm:constr type="h" for="ch" forName="Parent" refType="h"/>
                </dgm:constrLst>
              </dgm:if>
              <dgm:if name="Name17" axis="ch" ptType="node" func="cnt" op="equ" val="2">
                <dgm:alg type="composite">
                  <dgm:param type="ar" val="2.1185"/>
                </dgm:alg>
                <dgm:constrLst>
                  <dgm:constr type="primFontSz" for="des" forName="Child1" val="65"/>
                  <dgm:constr type="primFontSz" for="des" forName="Child1" refType="primFontSz" refFor="des" refForName="Parent" op="lte"/>
                  <dgm:constr type="primFontSz" for="des" forName="Child2" refType="primFontSz" refFor="des" refForName="Parent" op="lte"/>
                  <dgm:constr type="primFontSz" for="des" forName="Child2" refType="primFontSz" refFor="des" refForName="Child1" op="equ"/>
                  <dgm:constr type="r" for="ch" forName="Child1Accent1" refType="w" fact="0.6564"/>
                  <dgm:constr type="t" for="ch" forName="Child1Accent1" refType="h" fact="0.2211"/>
                  <dgm:constr type="w" for="ch" forName="Child1Accent1" refType="w" fact="0.0574"/>
                  <dgm:constr type="h" for="ch" forName="Child1Accent1" refType="h" fact="0.1217"/>
                  <dgm:constr type="r" for="ch" forName="Child1Accent2" refType="w" fact="0.6932"/>
                  <dgm:constr type="t" for="ch" forName="Child1Accent2" refType="h" fact="0.1569"/>
                  <dgm:constr type="w" for="ch" forName="Child1Accent2" refType="w" fact="0.0287"/>
                  <dgm:constr type="h" for="ch" forName="Child1Accent2" refType="h" fact="0.0608"/>
                  <dgm:constr type="r" for="ch" forName="Child1Accent3" refType="w" fact="0.7545"/>
                  <dgm:constr type="t" for="ch" forName="Child1Accent3" refType="h" fact="0.1569"/>
                  <dgm:constr type="w" for="ch" forName="Child1Accent3" refType="w" fact="0.0287"/>
                  <dgm:constr type="h" for="ch" forName="Child1Accent3" refType="h" fact="0.0608"/>
                  <dgm:constr type="r" for="ch" forName="Child1Accent4" refType="w" fact="0.8158"/>
                  <dgm:constr type="t" for="ch" forName="Child1Accent4" refType="h" fact="0.1569"/>
                  <dgm:constr type="w" for="ch" forName="Child1Accent4" refType="w" fact="0.0287"/>
                  <dgm:constr type="h" for="ch" forName="Child1Accent4" refType="h" fact="0.0608"/>
                  <dgm:constr type="r" for="ch" forName="Child1Accent5" refType="w" fact="0.8771"/>
                  <dgm:constr type="t" for="ch" forName="Child1Accent5" refType="h" fact="0.1569"/>
                  <dgm:constr type="w" for="ch" forName="Child1Accent5" refType="w" fact="0.0287"/>
                  <dgm:constr type="h" for="ch" forName="Child1Accent5" refType="h" fact="0.0608"/>
                  <dgm:constr type="r" for="ch" forName="Child1Accent6" refType="w" fact="0.9385"/>
                  <dgm:constr type="t" for="ch" forName="Child1Accent6" refType="h" fact="0.1569"/>
                  <dgm:constr type="w" for="ch" forName="Child1Accent6" refType="w" fact="0.0287"/>
                  <dgm:constr type="h" for="ch" forName="Child1Accent6" refType="h" fact="0.0608"/>
                  <dgm:constr type="r" for="ch" forName="Child1Accent7" refType="w" fact="0.9998"/>
                  <dgm:constr type="t" for="ch" forName="Child1Accent7" refType="h" fact="0.1569"/>
                  <dgm:constr type="w" for="ch" forName="Child1Accent7" refType="w" fact="0.0287"/>
                  <dgm:constr type="h" for="ch" forName="Child1Accent7" refType="h" fact="0.0608"/>
                  <dgm:constr type="l" for="ch" forName="Child1Accent8" refType="w" fact="0"/>
                  <dgm:constr type="t" for="ch" forName="Child1Accent8" refType="h" fact="0"/>
                  <dgm:constr type="w" for="ch" forName="Child1Accent8" refType="w" fact="0"/>
                  <dgm:constr type="h" for="ch" forName="Child1Accent8" refType="h" fact="0"/>
                  <dgm:constr type="l" for="ch" forName="Child1Accent9" refType="w" fact="0"/>
                  <dgm:constr type="t" for="ch" forName="Child1Accent9" refType="h" fact="0"/>
                  <dgm:constr type="w" for="ch" forName="Child1Accent9" refType="w" fact="0"/>
                  <dgm:constr type="h" for="ch" forName="Child1Accent9" refType="h" fact="0"/>
                  <dgm:constr type="r" for="ch" forName="Child2Accent1" refType="w" fact="0.6564"/>
                  <dgm:constr type="t" for="ch" forName="Child2Accent1" refType="h" fact="0.8153"/>
                  <dgm:constr type="w" for="ch" forName="Child2Accent1" refType="w" fact="0.0574"/>
                  <dgm:constr type="h" for="ch" forName="Child2Accent1" refType="h" fact="0.1217"/>
                  <dgm:constr type="r" for="ch" forName="Child2Accent2" refType="w" fact="0.6932"/>
                  <dgm:constr type="t" for="ch" forName="Child2Accent2" refType="h" fact="0.9392"/>
                  <dgm:constr type="w" for="ch" forName="Child2Accent2" refType="w" fact="0.0287"/>
                  <dgm:constr type="h" for="ch" forName="Child2Accent2" refType="h" fact="0.0608"/>
                  <dgm:constr type="r" for="ch" forName="Child2Accent3" refType="w" fact="0.7545"/>
                  <dgm:constr type="t" for="ch" forName="Child2Accent3" refType="h" fact="0.9392"/>
                  <dgm:constr type="w" for="ch" forName="Child2Accent3" refType="w" fact="0.0287"/>
                  <dgm:constr type="h" for="ch" forName="Child2Accent3" refType="h" fact="0.0608"/>
                  <dgm:constr type="r" for="ch" forName="Child2Accent4" refType="w" fact="0.8158"/>
                  <dgm:constr type="t" for="ch" forName="Child2Accent4" refType="h" fact="0.9392"/>
                  <dgm:constr type="w" for="ch" forName="Child2Accent4" refType="w" fact="0.0287"/>
                  <dgm:constr type="h" for="ch" forName="Child2Accent4" refType="h" fact="0.0608"/>
                  <dgm:constr type="r" for="ch" forName="Child2Accent5" refType="w" fact="0.8771"/>
                  <dgm:constr type="t" for="ch" forName="Child2Accent5" refType="h" fact="0.9392"/>
                  <dgm:constr type="w" for="ch" forName="Child2Accent5" refType="w" fact="0.0287"/>
                  <dgm:constr type="h" for="ch" forName="Child2Accent5" refType="h" fact="0.0608"/>
                  <dgm:constr type="r" for="ch" forName="Child2Accent6" refType="w" fact="0.9385"/>
                  <dgm:constr type="t" for="ch" forName="Child2Accent6" refType="h" fact="0.9392"/>
                  <dgm:constr type="w" for="ch" forName="Child2Accent6" refType="w" fact="0.0287"/>
                  <dgm:constr type="h" for="ch" forName="Child2Accent6" refType="h" fact="0.0608"/>
                  <dgm:constr type="r" for="ch" forName="Child2Accent7" refType="w" fact="0.9998"/>
                  <dgm:constr type="t" for="ch" forName="Child2Accent7" refType="h" fact="0.9392"/>
                  <dgm:constr type="w" for="ch" forName="Child2Accent7" refType="w" fact="0.0287"/>
                  <dgm:constr type="h" for="ch" forName="Child2Accent7" refType="h" fact="0.0608"/>
                  <dgm:constr type="r" for="ch" forName="ParentAccent1" refType="w" fact="0.0287"/>
                  <dgm:constr type="t" for="ch" forName="ParentAccent1" refType="h" fact="0.5511"/>
                  <dgm:constr type="w" for="ch" forName="ParentAccent1" refType="w" fact="0.0287"/>
                  <dgm:constr type="h" for="ch" forName="ParentAccent1" refType="h" fact="0.0608"/>
                  <dgm:constr type="r" for="ch" forName="ParentAccent2" refType="w" fact="0.0813"/>
                  <dgm:constr type="t" for="ch" forName="ParentAccent2" refType="h" fact="0.5511"/>
                  <dgm:constr type="w" for="ch" forName="ParentAccent2" refType="w" fact="0.0287"/>
                  <dgm:constr type="h" for="ch" forName="ParentAccent2" refType="h" fact="0.0608"/>
                  <dgm:constr type="r" for="ch" forName="ParentAccent3" refType="w" fact="0.1339"/>
                  <dgm:constr type="t" for="ch" forName="ParentAccent3" refType="h" fact="0.5511"/>
                  <dgm:constr type="w" for="ch" forName="ParentAccent3" refType="w" fact="0.0287"/>
                  <dgm:constr type="h" for="ch" forName="ParentAccent3" refType="h" fact="0.0608"/>
                  <dgm:constr type="r" for="ch" forName="ParentAccent4" refType="w" fact="0.1864"/>
                  <dgm:constr type="t" for="ch" forName="ParentAccent4" refType="h" fact="0.5511"/>
                  <dgm:constr type="w" for="ch" forName="ParentAccent4" refType="w" fact="0.0287"/>
                  <dgm:constr type="h" for="ch" forName="ParentAccent4" refType="h" fact="0.0608"/>
                  <dgm:constr type="r" for="ch" forName="ParentAccent5" refType="w" fact="0.239"/>
                  <dgm:constr type="t" for="ch" forName="ParentAccent5" refType="h" fact="0.5511"/>
                  <dgm:constr type="w" for="ch" forName="ParentAccent5" refType="w" fact="0.0287"/>
                  <dgm:constr type="h" for="ch" forName="ParentAccent5" refType="h" fact="0.0608"/>
                  <dgm:constr type="r" for="ch" forName="ParentAccent6" refType="w" fact="0.3203"/>
                  <dgm:constr type="t" for="ch" forName="ParentAccent6" refType="h" fact="0.5207"/>
                  <dgm:constr type="w" for="ch" forName="ParentAccent6" refType="w" fact="0.0574"/>
                  <dgm:constr type="h" for="ch" forName="ParentAccent6" refType="h" fact="0.1217"/>
                  <dgm:constr type="r" for="ch" forName="ParentAccent7" refType="w" fact="0.0755"/>
                  <dgm:constr type="t" for="ch" forName="ParentAccent7" refType="h" fact="0.4255"/>
                  <dgm:constr type="w" for="ch" forName="ParentAccent7" refType="w" fact="0.0287"/>
                  <dgm:constr type="h" for="ch" forName="ParentAccent7" refType="h" fact="0.0608"/>
                  <dgm:constr type="r" for="ch" forName="ParentAccent8" refType="w" fact="0.0755"/>
                  <dgm:constr type="t" for="ch" forName="ParentAccent8" refType="h" fact="0.6776"/>
                  <dgm:constr type="w" for="ch" forName="ParentAccent8" refType="w" fact="0.0287"/>
                  <dgm:constr type="h" for="ch" forName="ParentAccent8" refType="h" fact="0.0608"/>
                  <dgm:constr type="r" for="ch" forName="ParentAccent9" refType="w" fact="0.0499"/>
                  <dgm:constr type="t" for="ch" forName="ParentAccent9" refType="h" fact="0.4801"/>
                  <dgm:constr type="w" for="ch" forName="ParentAccent9" refType="w" fact="0.0287"/>
                  <dgm:constr type="h" for="ch" forName="ParentAccent9" refType="h" fact="0.0608"/>
                  <dgm:constr type="r" for="ch" forName="ParentAccent10" refType="w" fact="0.0482"/>
                  <dgm:constr type="t" for="ch" forName="ParentAccent10" refType="h" fact="0.6233"/>
                  <dgm:constr type="w" for="ch" forName="ParentAccent10" refType="w" fact="0.0287"/>
                  <dgm:constr type="h" for="ch" forName="ParentAccent10" refType="h" fact="0.0608"/>
                  <dgm:constr type="r" for="ch" forName="Child2" refType="w"/>
                  <dgm:constr type="t" for="ch" forName="Child2" refType="h" fact="0.7822"/>
                  <dgm:constr type="w" for="ch" forName="Child2" refType="w" fact="0.3364"/>
                  <dgm:constr type="h" for="ch" forName="Child2" refType="h" fact="0.1564"/>
                  <dgm:constr type="r" for="ch" forName="Child1" refType="w"/>
                  <dgm:constr type="t" for="ch" forName="Child1" refType="h" fact="0"/>
                  <dgm:constr type="w" for="ch" forName="Child1" refType="w" fact="0.3364"/>
                  <dgm:constr type="h" for="ch" forName="Child1" refType="h" fact="0.1564"/>
                  <dgm:constr type="r" for="ch" forName="Parent" refType="w" fact="0.6347"/>
                  <dgm:constr type="t" for="ch" forName="Parent" refType="h" fact="0.2737"/>
                  <dgm:constr type="w" for="ch" forName="Parent" refType="w" fact="0.2906"/>
                  <dgm:constr type="h" for="ch" forName="Parent" refType="h" fact="0.6157"/>
                </dgm:constrLst>
              </dgm:if>
              <dgm:if name="Name18" axis="ch" ptType="node" func="cnt" op="equ" val="3">
                <dgm:alg type="composite">
                  <dgm:param type="ar" val="2.1185"/>
                </dgm:alg>
                <dgm:constrLst>
                  <dgm:constr type="primFontSz" for="des" forName="Child1" val="65"/>
                  <dgm:constr type="primFontSz" for="des" forName="Child1" refType="primFontSz" refFor="des" refForName="Parent" op="lte"/>
                  <dgm:constr type="primFontSz" for="des" forName="Child2" refType="primFontSz" refFor="des" refForName="Parent" op="lte"/>
                  <dgm:constr type="primFontSz" for="des" forName="Child3" refType="primFontSz" refFor="des" refForName="Parent" op="lte"/>
                  <dgm:constr type="primFontSz" for="des" forName="Child2" refType="primFontSz" refFor="des" refForName="Child1" op="equ"/>
                  <dgm:constr type="primFontSz" for="des" forName="Child3" refType="primFontSz" refFor="des" refForName="Child1" op="equ"/>
                  <dgm:constr type="r" for="ch" forName="Child1Accent1" refType="w" fact="0.6564"/>
                  <dgm:constr type="t" for="ch" forName="Child1Accent1" refType="h" fact="0.2211"/>
                  <dgm:constr type="w" for="ch" forName="Child1Accent1" refType="w" fact="0.0574"/>
                  <dgm:constr type="h" for="ch" forName="Child1Accent1" refType="h" fact="0.1217"/>
                  <dgm:constr type="r" for="ch" forName="Child1Accent2" refType="w" fact="0.6932"/>
                  <dgm:constr type="t" for="ch" forName="Child1Accent2" refType="h" fact="0.1569"/>
                  <dgm:constr type="w" for="ch" forName="Child1Accent2" refType="w" fact="0.0287"/>
                  <dgm:constr type="h" for="ch" forName="Child1Accent2" refType="h" fact="0.0608"/>
                  <dgm:constr type="r" for="ch" forName="Child1Accent3" refType="w" fact="0.7545"/>
                  <dgm:constr type="t" for="ch" forName="Child1Accent3" refType="h" fact="0.1569"/>
                  <dgm:constr type="w" for="ch" forName="Child1Accent3" refType="w" fact="0.0287"/>
                  <dgm:constr type="h" for="ch" forName="Child1Accent3" refType="h" fact="0.0608"/>
                  <dgm:constr type="r" for="ch" forName="Child1Accent4" refType="w" fact="0.8158"/>
                  <dgm:constr type="t" for="ch" forName="Child1Accent4" refType="h" fact="0.1569"/>
                  <dgm:constr type="w" for="ch" forName="Child1Accent4" refType="w" fact="0.0287"/>
                  <dgm:constr type="h" for="ch" forName="Child1Accent4" refType="h" fact="0.0608"/>
                  <dgm:constr type="r" for="ch" forName="Child1Accent5" refType="w" fact="0.8771"/>
                  <dgm:constr type="t" for="ch" forName="Child1Accent5" refType="h" fact="0.1569"/>
                  <dgm:constr type="w" for="ch" forName="Child1Accent5" refType="w" fact="0.0287"/>
                  <dgm:constr type="h" for="ch" forName="Child1Accent5" refType="h" fact="0.0608"/>
                  <dgm:constr type="r" for="ch" forName="Child1Accent6" refType="w" fact="0.9385"/>
                  <dgm:constr type="t" for="ch" forName="Child1Accent6" refType="h" fact="0.1569"/>
                  <dgm:constr type="w" for="ch" forName="Child1Accent6" refType="w" fact="0.0287"/>
                  <dgm:constr type="h" for="ch" forName="Child1Accent6" refType="h" fact="0.0608"/>
                  <dgm:constr type="r" for="ch" forName="Child1Accent7" refType="w" fact="0.9998"/>
                  <dgm:constr type="t" for="ch" forName="Child1Accent7" refType="h" fact="0.1569"/>
                  <dgm:constr type="w" for="ch" forName="Child1Accent7" refType="w" fact="0.0287"/>
                  <dgm:constr type="h" for="ch" forName="Child1Accent7" refType="h" fact="0.0608"/>
                  <dgm:constr type="r" for="ch" forName="Child1Accent8" refType="w" fact="0"/>
                  <dgm:constr type="t" for="ch" forName="Child1Accent8" refType="h" fact="0"/>
                  <dgm:constr type="w" for="ch" forName="Child1Accent8" refType="w" fact="0"/>
                  <dgm:constr type="h" for="ch" forName="Child1Accent8" refType="h" fact="0"/>
                  <dgm:constr type="r" for="ch" forName="Child1Accent9" refType="w" fact="0"/>
                  <dgm:constr type="t" for="ch" forName="Child1Accent9" refType="h" fact="0"/>
                  <dgm:constr type="w" for="ch" forName="Child1Accent9" refType="w" fact="0"/>
                  <dgm:constr type="h" for="ch" forName="Child1Accent9" refType="h" fact="0"/>
                  <dgm:constr type="r" for="ch" forName="Child2Accent1" refType="w" fact="0.716"/>
                  <dgm:constr type="t" for="ch" forName="Child2Accent1" refType="h" fact="0.5207"/>
                  <dgm:constr type="w" for="ch" forName="Child2Accent1" refType="w" fact="0.0574"/>
                  <dgm:constr type="h" for="ch" forName="Child2Accent1" refType="h" fact="0.1217"/>
                  <dgm:constr type="r" for="ch" forName="Child2Accent2" refType="w" fact="0.7728"/>
                  <dgm:constr type="t" for="ch" forName="Child2Accent2" refType="h" fact="0.5511"/>
                  <dgm:constr type="w" for="ch" forName="Child2Accent2" refType="w" fact="0.0287"/>
                  <dgm:constr type="h" for="ch" forName="Child2Accent2" refType="h" fact="0.0608"/>
                  <dgm:constr type="r" for="ch" forName="Child2Accent3" refType="w" fact="0.8295"/>
                  <dgm:constr type="t" for="ch" forName="Child2Accent3" refType="h" fact="0.5511"/>
                  <dgm:constr type="w" for="ch" forName="Child2Accent3" refType="w" fact="0.0287"/>
                  <dgm:constr type="h" for="ch" forName="Child2Accent3" refType="h" fact="0.0608"/>
                  <dgm:constr type="r" for="ch" forName="Child2Accent4" refType="w" fact="0.8863"/>
                  <dgm:constr type="t" for="ch" forName="Child2Accent4" refType="h" fact="0.5511"/>
                  <dgm:constr type="w" for="ch" forName="Child2Accent4" refType="w" fact="0.0287"/>
                  <dgm:constr type="h" for="ch" forName="Child2Accent4" refType="h" fact="0.0608"/>
                  <dgm:constr type="r" for="ch" forName="Child2Accent5" refType="w" fact="0.943"/>
                  <dgm:constr type="t" for="ch" forName="Child2Accent5" refType="h" fact="0.5511"/>
                  <dgm:constr type="w" for="ch" forName="Child2Accent5" refType="w" fact="0.0287"/>
                  <dgm:constr type="h" for="ch" forName="Child2Accent5" refType="h" fact="0.0608"/>
                  <dgm:constr type="r" for="ch" forName="Child2Accent6" refType="w" fact="0.9998"/>
                  <dgm:constr type="t" for="ch" forName="Child2Accent6" refType="h" fact="0.5511"/>
                  <dgm:constr type="w" for="ch" forName="Child2Accent6" refType="w" fact="0.0287"/>
                  <dgm:constr type="h" for="ch" forName="Child2Accent6" refType="h" fact="0.0608"/>
                  <dgm:constr type="r" for="ch" forName="Child2Accent7" refType="w" fact="0"/>
                  <dgm:constr type="t" for="ch" forName="Child2Accent7" refType="h" fact="0"/>
                  <dgm:constr type="w" for="ch" forName="Child2Accent7" refType="w" fact="0"/>
                  <dgm:constr type="h" for="ch" forName="Child2Accent7" refType="h" fact="0"/>
                  <dgm:constr type="r" for="ch" forName="Child3Accent1" refType="w" fact="0.6564"/>
                  <dgm:constr type="t" for="ch" forName="Child3Accent1" refType="h" fact="0.8153"/>
                  <dgm:constr type="w" for="ch" forName="Child3Accent1" refType="w" fact="0.0574"/>
                  <dgm:constr type="h" for="ch" forName="Child3Accent1" refType="h" fact="0.1217"/>
                  <dgm:constr type="r" for="ch" forName="Child3Accent2" refType="w" fact="0.6932"/>
                  <dgm:constr type="t" for="ch" forName="Child3Accent2" refType="h" fact="0.9392"/>
                  <dgm:constr type="w" for="ch" forName="Child3Accent2" refType="w" fact="0.0287"/>
                  <dgm:constr type="h" for="ch" forName="Child3Accent2" refType="h" fact="0.0608"/>
                  <dgm:constr type="r" for="ch" forName="Child3Accent3" refType="w" fact="0.7545"/>
                  <dgm:constr type="t" for="ch" forName="Child3Accent3" refType="h" fact="0.9392"/>
                  <dgm:constr type="w" for="ch" forName="Child3Accent3" refType="w" fact="0.0287"/>
                  <dgm:constr type="h" for="ch" forName="Child3Accent3" refType="h" fact="0.0608"/>
                  <dgm:constr type="r" for="ch" forName="Child3Accent4" refType="w" fact="0.8158"/>
                  <dgm:constr type="t" for="ch" forName="Child3Accent4" refType="h" fact="0.9392"/>
                  <dgm:constr type="w" for="ch" forName="Child3Accent4" refType="w" fact="0.0287"/>
                  <dgm:constr type="h" for="ch" forName="Child3Accent4" refType="h" fact="0.0608"/>
                  <dgm:constr type="r" for="ch" forName="Child3Accent5" refType="w" fact="0.8771"/>
                  <dgm:constr type="t" for="ch" forName="Child3Accent5" refType="h" fact="0.9392"/>
                  <dgm:constr type="w" for="ch" forName="Child3Accent5" refType="w" fact="0.0287"/>
                  <dgm:constr type="h" for="ch" forName="Child3Accent5" refType="h" fact="0.0608"/>
                  <dgm:constr type="r" for="ch" forName="Child3Accent6" refType="w" fact="0.9385"/>
                  <dgm:constr type="t" for="ch" forName="Child3Accent6" refType="h" fact="0.9392"/>
                  <dgm:constr type="w" for="ch" forName="Child3Accent6" refType="w" fact="0.0287"/>
                  <dgm:constr type="h" for="ch" forName="Child3Accent6" refType="h" fact="0.0608"/>
                  <dgm:constr type="r" for="ch" forName="Child3Accent7" refType="w" fact="0.9998"/>
                  <dgm:constr type="t" for="ch" forName="Child3Accent7" refType="h" fact="0.9392"/>
                  <dgm:constr type="w" for="ch" forName="Child3Accent7" refType="w" fact="0.0287"/>
                  <dgm:constr type="h" for="ch" forName="Child3Accent7" refType="h" fact="0.0608"/>
                  <dgm:constr type="r" for="ch" forName="ParentAccent1" refType="w" fact="0.0287"/>
                  <dgm:constr type="t" for="ch" forName="ParentAccent1" refType="h" fact="0.5511"/>
                  <dgm:constr type="w" for="ch" forName="ParentAccent1" refType="w" fact="0.0287"/>
                  <dgm:constr type="h" for="ch" forName="ParentAccent1" refType="h" fact="0.0608"/>
                  <dgm:constr type="r" for="ch" forName="ParentAccent2" refType="w" fact="0.0813"/>
                  <dgm:constr type="t" for="ch" forName="ParentAccent2" refType="h" fact="0.5511"/>
                  <dgm:constr type="w" for="ch" forName="ParentAccent2" refType="w" fact="0.0287"/>
                  <dgm:constr type="h" for="ch" forName="ParentAccent2" refType="h" fact="0.0608"/>
                  <dgm:constr type="r" for="ch" forName="ParentAccent3" refType="w" fact="0.1339"/>
                  <dgm:constr type="t" for="ch" forName="ParentAccent3" refType="h" fact="0.5511"/>
                  <dgm:constr type="w" for="ch" forName="ParentAccent3" refType="w" fact="0.0287"/>
                  <dgm:constr type="h" for="ch" forName="ParentAccent3" refType="h" fact="0.0608"/>
                  <dgm:constr type="r" for="ch" forName="ParentAccent4" refType="w" fact="0.1864"/>
                  <dgm:constr type="t" for="ch" forName="ParentAccent4" refType="h" fact="0.5511"/>
                  <dgm:constr type="w" for="ch" forName="ParentAccent4" refType="w" fact="0.0287"/>
                  <dgm:constr type="h" for="ch" forName="ParentAccent4" refType="h" fact="0.0608"/>
                  <dgm:constr type="r" for="ch" forName="ParentAccent5" refType="w" fact="0.239"/>
                  <dgm:constr type="t" for="ch" forName="ParentAccent5" refType="h" fact="0.5511"/>
                  <dgm:constr type="w" for="ch" forName="ParentAccent5" refType="w" fact="0.0287"/>
                  <dgm:constr type="h" for="ch" forName="ParentAccent5" refType="h" fact="0.0608"/>
                  <dgm:constr type="r" for="ch" forName="ParentAccent6" refType="w" fact="0.3203"/>
                  <dgm:constr type="t" for="ch" forName="ParentAccent6" refType="h" fact="0.5207"/>
                  <dgm:constr type="w" for="ch" forName="ParentAccent6" refType="w" fact="0.0574"/>
                  <dgm:constr type="h" for="ch" forName="ParentAccent6" refType="h" fact="0.1217"/>
                  <dgm:constr type="r" for="ch" forName="ParentAccent7" refType="w" fact="0.0755"/>
                  <dgm:constr type="t" for="ch" forName="ParentAccent7" refType="h" fact="0.4255"/>
                  <dgm:constr type="w" for="ch" forName="ParentAccent7" refType="w" fact="0.0287"/>
                  <dgm:constr type="h" for="ch" forName="ParentAccent7" refType="h" fact="0.0608"/>
                  <dgm:constr type="r" for="ch" forName="ParentAccent8" refType="w" fact="0.0755"/>
                  <dgm:constr type="t" for="ch" forName="ParentAccent8" refType="h" fact="0.6776"/>
                  <dgm:constr type="w" for="ch" forName="ParentAccent8" refType="w" fact="0.0287"/>
                  <dgm:constr type="h" for="ch" forName="ParentAccent8" refType="h" fact="0.0608"/>
                  <dgm:constr type="r" for="ch" forName="ParentAccent9" refType="w" fact="0.0499"/>
                  <dgm:constr type="t" for="ch" forName="ParentAccent9" refType="h" fact="0.4801"/>
                  <dgm:constr type="w" for="ch" forName="ParentAccent9" refType="w" fact="0.0287"/>
                  <dgm:constr type="h" for="ch" forName="ParentAccent9" refType="h" fact="0.0608"/>
                  <dgm:constr type="r" for="ch" forName="ParentAccent10" refType="w" fact="0.0482"/>
                  <dgm:constr type="t" for="ch" forName="ParentAccent10" refType="h" fact="0.6233"/>
                  <dgm:constr type="w" for="ch" forName="ParentAccent10" refType="w" fact="0.0287"/>
                  <dgm:constr type="h" for="ch" forName="ParentAccent10" refType="h" fact="0.0608"/>
                  <dgm:constr type="r" for="ch" forName="Child3" refType="w"/>
                  <dgm:constr type="t" for="ch" forName="Child3" refType="h" fact="0.7822"/>
                  <dgm:constr type="w" for="ch" forName="Child3" refType="w" fact="0.3364"/>
                  <dgm:constr type="h" for="ch" forName="Child3" refType="h" fact="0.1564"/>
                  <dgm:constr type="r" for="ch" forName="Child2" refType="w"/>
                  <dgm:constr type="t" for="ch" forName="Child2" refType="h" fact="0.3955"/>
                  <dgm:constr type="w" for="ch" forName="Child2" refType="w" fact="0.2544"/>
                  <dgm:constr type="h" for="ch" forName="Child2" refType="h" fact="0.1564"/>
                  <dgm:constr type="r" for="ch" forName="Child1" refType="w"/>
                  <dgm:constr type="t" for="ch" forName="Child1" refType="h" fact="0"/>
                  <dgm:constr type="w" for="ch" forName="Child1" refType="w" fact="0.3364"/>
                  <dgm:constr type="h" for="ch" forName="Child1" refType="h" fact="0.1564"/>
                  <dgm:constr type="r" for="ch" forName="Parent" refType="w" fact="0.6347"/>
                  <dgm:constr type="t" for="ch" forName="Parent" refType="h" fact="0.2737"/>
                  <dgm:constr type="w" for="ch" forName="Parent" refType="w" fact="0.2906"/>
                  <dgm:constr type="h" for="ch" forName="Parent" refType="h" fact="0.6157"/>
                </dgm:constrLst>
              </dgm:if>
              <dgm:if name="Name19" axis="ch" ptType="node" func="cnt" op="equ" val="4">
                <dgm:alg type="composite">
                  <dgm:param type="ar" val="1.8304"/>
                </dgm:alg>
                <dgm:constrLst>
                  <dgm:constr type="primFontSz" for="des" forName="Child1" val="65"/>
                  <dgm:constr type="primFontSz" for="des" forName="Child1" refType="primFontSz" refFor="des" refForName="Parent" op="lte"/>
                  <dgm:constr type="primFontSz" for="des" forName="Child2" refType="primFontSz" refFor="des" refForName="Parent" op="lte"/>
                  <dgm:constr type="primFontSz" for="des" forName="Child3" refType="primFontSz" refFor="des" refForName="Parent" op="lte"/>
                  <dgm:constr type="primFontSz" for="des" forName="Child4" refType="primFontSz" refFor="des" refForName="Parent" op="lte"/>
                  <dgm:constr type="primFontSz" for="des" forName="Child2" refType="primFontSz" refFor="des" refForName="Child1" op="equ"/>
                  <dgm:constr type="primFontSz" for="des" forName="Child3" refType="primFontSz" refFor="des" refForName="Child1" op="equ"/>
                  <dgm:constr type="primFontSz" for="des" forName="Child4" refType="primFontSz" refFor="des" refForName="Child1" op="equ"/>
                  <dgm:constr type="r" for="ch" forName="Parent" refType="w" fact="0.6229"/>
                  <dgm:constr type="t" for="ch" forName="Parent" refType="h" fact="0.2946"/>
                  <dgm:constr type="w" for="ch" forName="Parent" refType="w" fact="0.2862"/>
                  <dgm:constr type="h" for="ch" forName="Parent" refType="h" fact="0.5239"/>
                  <dgm:constr type="r" for="ch" forName="Child1Accent1" refType="w" fact="0.6096"/>
                  <dgm:constr type="t" for="ch" forName="Child1Accent1" refType="h" fact="0.2104"/>
                  <dgm:constr type="w" for="ch" forName="Child1Accent1" refType="w" fact="0.0566"/>
                  <dgm:constr type="h" for="ch" forName="Child1Accent1" refType="h" fact="0.1035"/>
                  <dgm:constr type="r" for="ch" forName="Child1Accent3" refType="w" fact="0.6999"/>
                  <dgm:constr type="t" for="ch" forName="Child1Accent3" refType="h" fact="0.128"/>
                  <dgm:constr type="w" for="ch" forName="Child1Accent3" refType="w" fact="0.0283"/>
                  <dgm:constr type="h" for="ch" forName="Child1Accent3" refType="h" fact="0.0518"/>
                  <dgm:constr type="r" for="ch" forName="Child1Accent4" refType="w" fact="0.7582"/>
                  <dgm:constr type="t" for="ch" forName="Child1Accent4" refType="h" fact="0.128"/>
                  <dgm:constr type="w" for="ch" forName="Child1Accent4" refType="w" fact="0.0283"/>
                  <dgm:constr type="h" for="ch" forName="Child1Accent4" refType="h" fact="0.0518"/>
                  <dgm:constr type="r" for="ch" forName="Child1Accent5" refType="w" fact="0.8165"/>
                  <dgm:constr type="t" for="ch" forName="Child1Accent5" refType="h" fact="0.128"/>
                  <dgm:constr type="w" for="ch" forName="Child1Accent5" refType="w" fact="0.0283"/>
                  <dgm:constr type="h" for="ch" forName="Child1Accent5" refType="h" fact="0.0518"/>
                  <dgm:constr type="r" for="ch" forName="Child1Accent6" refType="w" fact="0.8748"/>
                  <dgm:constr type="t" for="ch" forName="Child1Accent6" refType="h" fact="0.128"/>
                  <dgm:constr type="w" for="ch" forName="Child1Accent6" refType="w" fact="0.0283"/>
                  <dgm:constr type="h" for="ch" forName="Child1Accent6" refType="h" fact="0.0518"/>
                  <dgm:constr type="r" for="ch" forName="Child3Accent1" refType="w" fact="0.6842"/>
                  <dgm:constr type="t" for="ch" forName="Child3Accent1" refType="h" fact="0.6212"/>
                  <dgm:constr type="w" for="ch" forName="Child3Accent1" refType="w" fact="0.0566"/>
                  <dgm:constr type="h" for="ch" forName="Child3Accent1" refType="h" fact="0.1035"/>
                  <dgm:constr type="r" for="ch" forName="Child3Accent2" refType="w" fact="0.7311"/>
                  <dgm:constr type="t" for="ch" forName="Child3Accent2" refType="h" fact="0.6828"/>
                  <dgm:constr type="w" for="ch" forName="Child3Accent2" refType="w" fact="0.0283"/>
                  <dgm:constr type="h" for="ch" forName="Child3Accent2" refType="h" fact="0.0518"/>
                  <dgm:constr type="r" for="ch" forName="Child3Accent4" refType="w" fact="0.8386"/>
                  <dgm:constr type="t" for="ch" forName="Child3Accent4" refType="h" fact="0.6828"/>
                  <dgm:constr type="w" for="ch" forName="Child3Accent4" refType="w" fact="0.0283"/>
                  <dgm:constr type="h" for="ch" forName="Child3Accent4" refType="h" fact="0.0518"/>
                  <dgm:constr type="r" for="ch" forName="Child3Accent5" refType="w" fact="0.8923"/>
                  <dgm:constr type="t" for="ch" forName="Child3Accent5" refType="h" fact="0.6828"/>
                  <dgm:constr type="w" for="ch" forName="Child3Accent5" refType="w" fact="0.0283"/>
                  <dgm:constr type="h" for="ch" forName="Child3Accent5" refType="h" fact="0.0518"/>
                  <dgm:constr type="r" for="ch" forName="Child1Accent7" refType="w" fact="0.9332"/>
                  <dgm:constr type="t" for="ch" forName="Child1Accent7" refType="h" fact="0.128"/>
                  <dgm:constr type="w" for="ch" forName="Child1Accent7" refType="w" fact="0.0283"/>
                  <dgm:constr type="h" for="ch" forName="Child1Accent7" refType="h" fact="0.0518"/>
                  <dgm:constr type="r" for="ch" forName="Child3Accent6" refType="w" fact="0.9461"/>
                  <dgm:constr type="t" for="ch" forName="Child3Accent6" refType="h" fact="0.6828"/>
                  <dgm:constr type="w" for="ch" forName="Child3Accent6" refType="w" fact="0.0283"/>
                  <dgm:constr type="h" for="ch" forName="Child3Accent6" refType="h" fact="0.0518"/>
                  <dgm:constr type="r" for="ch" forName="Child1Accent8" refType="w" fact="0.9915"/>
                  <dgm:constr type="t" for="ch" forName="Child1Accent8" refType="h" fact="0.128"/>
                  <dgm:constr type="w" for="ch" forName="Child1Accent8" refType="w" fact="0.0283"/>
                  <dgm:constr type="h" for="ch" forName="Child1Accent8" refType="h" fact="0.0518"/>
                  <dgm:constr type="r" for="ch" forName="Child1Accent9" refType="w" fact="0"/>
                  <dgm:constr type="t" for="ch" forName="Child1Accent9" refType="h" fact="0"/>
                  <dgm:constr type="w" for="ch" forName="Child1Accent9" refType="w" fact="0"/>
                  <dgm:constr type="h" for="ch" forName="Child1Accent9" refType="h" fact="0"/>
                  <dgm:constr type="r" for="ch" forName="Child3Accent7" refType="w" fact="0.9998"/>
                  <dgm:constr type="t" for="ch" forName="Child3Accent7" refType="h" fact="0.6828"/>
                  <dgm:constr type="w" for="ch" forName="Child3Accent7" refType="w" fact="0.0283"/>
                  <dgm:constr type="h" for="ch" forName="Child3Accent7" refType="h" fact="0.0518"/>
                  <dgm:constr type="r" for="ch" forName="Child4Accent1" refType="w" fact="0.6096"/>
                  <dgm:constr type="t" for="ch" forName="Child4Accent1" refType="h" fact="0.8"/>
                  <dgm:constr type="w" for="ch" forName="Child4Accent1" refType="w" fact="0.0566"/>
                  <dgm:constr type="h" for="ch" forName="Child4Accent1" refType="h" fact="0.1035"/>
                  <dgm:constr type="r" for="ch" forName="Child4Accent3" refType="w" fact="0.7002"/>
                  <dgm:constr type="t" for="ch" forName="Child4Accent3" refType="h" fact="0.9482"/>
                  <dgm:constr type="w" for="ch" forName="Child4Accent3" refType="w" fact="0.0283"/>
                  <dgm:constr type="h" for="ch" forName="Child4Accent3" refType="h" fact="0.0518"/>
                  <dgm:constr type="r" for="ch" forName="Child4Accent4" refType="w" fact="0.7585"/>
                  <dgm:constr type="t" for="ch" forName="Child4Accent4" refType="h" fact="0.9482"/>
                  <dgm:constr type="w" for="ch" forName="Child4Accent4" refType="w" fact="0.0283"/>
                  <dgm:constr type="h" for="ch" forName="Child4Accent4" refType="h" fact="0.0518"/>
                  <dgm:constr type="r" for="ch" forName="Child4Accent5" refType="w" fact="0.8167"/>
                  <dgm:constr type="t" for="ch" forName="Child4Accent5" refType="h" fact="0.9482"/>
                  <dgm:constr type="w" for="ch" forName="Child4Accent5" refType="w" fact="0.0283"/>
                  <dgm:constr type="h" for="ch" forName="Child4Accent5" refType="h" fact="0.0518"/>
                  <dgm:constr type="r" for="ch" forName="Child4Accent6" refType="w" fact="0.8749"/>
                  <dgm:constr type="t" for="ch" forName="Child4Accent6" refType="h" fact="0.9482"/>
                  <dgm:constr type="w" for="ch" forName="Child4Accent6" refType="w" fact="0.0283"/>
                  <dgm:constr type="h" for="ch" forName="Child4Accent6" refType="h" fact="0.0518"/>
                  <dgm:constr type="r" for="ch" forName="Child4Accent7" refType="w" fact="0.9332"/>
                  <dgm:constr type="t" for="ch" forName="Child4Accent7" refType="h" fact="0.9482"/>
                  <dgm:constr type="w" for="ch" forName="Child4Accent7" refType="w" fact="0.0283"/>
                  <dgm:constr type="h" for="ch" forName="Child4Accent7" refType="h" fact="0.0518"/>
                  <dgm:constr type="r" for="ch" forName="Child4Accent8" refType="w" fact="0.9914"/>
                  <dgm:constr type="t" for="ch" forName="Child4Accent8" refType="h" fact="0.9482"/>
                  <dgm:constr type="w" for="ch" forName="Child4Accent8" refType="w" fact="0.0283"/>
                  <dgm:constr type="h" for="ch" forName="Child4Accent8" refType="h" fact="0.0518"/>
                  <dgm:constr type="r" for="ch" forName="Child2Accent1" refType="w" fact="0.6842"/>
                  <dgm:constr type="t" for="ch" forName="Child2Accent1" refType="h" fact="0.3725"/>
                  <dgm:constr type="w" for="ch" forName="Child2Accent1" refType="w" fact="0.0566"/>
                  <dgm:constr type="h" for="ch" forName="Child2Accent1" refType="h" fact="0.1035"/>
                  <dgm:constr type="r" for="ch" forName="Child4Accent2" refType="w" fact="0.642"/>
                  <dgm:constr type="t" for="ch" forName="Child4Accent2" refType="h" fact="0.8993"/>
                  <dgm:constr type="w" for="ch" forName="Child4Accent2" refType="w" fact="0.0283"/>
                  <dgm:constr type="h" for="ch" forName="Child4Accent2" refType="h" fact="0.0518"/>
                  <dgm:constr type="r" for="ch" forName="Child1Accent2" refType="w" fact="0.6415"/>
                  <dgm:constr type="t" for="ch" forName="Child1Accent2" refType="h" fact="0.162"/>
                  <dgm:constr type="w" for="ch" forName="Child1Accent2" refType="w" fact="0.0283"/>
                  <dgm:constr type="h" for="ch" forName="Child1Accent2" refType="h" fact="0.0518"/>
                  <dgm:constr type="r" for="ch" forName="Child3Accent3" refType="w" fact="0.7849"/>
                  <dgm:constr type="t" for="ch" forName="Child3Accent3" refType="h" fact="0.6828"/>
                  <dgm:constr type="w" for="ch" forName="Child3Accent3" refType="w" fact="0.0283"/>
                  <dgm:constr type="h" for="ch" forName="Child3Accent3" refType="h" fact="0.0518"/>
                  <dgm:constr type="r" for="ch" forName="Child2Accent2" refType="w" fact="0.7311"/>
                  <dgm:constr type="t" for="ch" forName="Child2Accent2" refType="h" fact="0.3937"/>
                  <dgm:constr type="w" for="ch" forName="Child2Accent2" refType="w" fact="0.0283"/>
                  <dgm:constr type="h" for="ch" forName="Child2Accent2" refType="h" fact="0.0518"/>
                  <dgm:constr type="r" for="ch" forName="Child2Accent4" refType="w" fact="0.8386"/>
                  <dgm:constr type="t" for="ch" forName="Child2Accent4" refType="h" fact="0.3937"/>
                  <dgm:constr type="w" for="ch" forName="Child2Accent4" refType="w" fact="0.0283"/>
                  <dgm:constr type="h" for="ch" forName="Child2Accent4" refType="h" fact="0.0518"/>
                  <dgm:constr type="r" for="ch" forName="Child2Accent5" refType="w" fact="0.8923"/>
                  <dgm:constr type="t" for="ch" forName="Child2Accent5" refType="h" fact="0.3937"/>
                  <dgm:constr type="w" for="ch" forName="Child2Accent5" refType="w" fact="0.0283"/>
                  <dgm:constr type="h" for="ch" forName="Child2Accent5" refType="h" fact="0.0518"/>
                  <dgm:constr type="r" for="ch" forName="Child2Accent6" refType="w" fact="0.9461"/>
                  <dgm:constr type="t" for="ch" forName="Child2Accent6" refType="h" fact="0.3937"/>
                  <dgm:constr type="w" for="ch" forName="Child2Accent6" refType="w" fact="0.0283"/>
                  <dgm:constr type="h" for="ch" forName="Child2Accent6" refType="h" fact="0.0518"/>
                  <dgm:constr type="r" for="ch" forName="Child2Accent7" refType="w" fact="0.9998"/>
                  <dgm:constr type="t" for="ch" forName="Child2Accent7" refType="h" fact="0.3937"/>
                  <dgm:constr type="w" for="ch" forName="Child2Accent7" refType="w" fact="0.0283"/>
                  <dgm:constr type="h" for="ch" forName="Child2Accent7" refType="h" fact="0.0518"/>
                  <dgm:constr type="r" for="ch" forName="Child2Accent3" refType="w" fact="0.7849"/>
                  <dgm:constr type="t" for="ch" forName="Child2Accent3" refType="h" fact="0.3937"/>
                  <dgm:constr type="w" for="ch" forName="Child2Accent3" refType="w" fact="0.0283"/>
                  <dgm:constr type="h" for="ch" forName="Child2Accent3" refType="h" fact="0.0518"/>
                  <dgm:constr type="r" for="ch" forName="ParentAccent1" refType="w" fact="0.0283"/>
                  <dgm:constr type="t" for="ch" forName="ParentAccent1" refType="h" fact="0.5316"/>
                  <dgm:constr type="w" for="ch" forName="ParentAccent1" refType="w" fact="0.0283"/>
                  <dgm:constr type="h" for="ch" forName="ParentAccent1" refType="h" fact="0.0518"/>
                  <dgm:constr type="r" for="ch" forName="ParentAccent2" refType="w" fact="0.0801"/>
                  <dgm:constr type="t" for="ch" forName="ParentAccent2" refType="h" fact="0.5316"/>
                  <dgm:constr type="w" for="ch" forName="ParentAccent2" refType="w" fact="0.0283"/>
                  <dgm:constr type="h" for="ch" forName="ParentAccent2" refType="h" fact="0.0518"/>
                  <dgm:constr type="r" for="ch" forName="ParentAccent3" refType="w" fact="0.1318"/>
                  <dgm:constr type="t" for="ch" forName="ParentAccent3" refType="h" fact="0.5316"/>
                  <dgm:constr type="w" for="ch" forName="ParentAccent3" refType="w" fact="0.0283"/>
                  <dgm:constr type="h" for="ch" forName="ParentAccent3" refType="h" fact="0.0518"/>
                  <dgm:constr type="r" for="ch" forName="ParentAccent4" refType="w" fact="0.1836"/>
                  <dgm:constr type="t" for="ch" forName="ParentAccent4" refType="h" fact="0.5316"/>
                  <dgm:constr type="w" for="ch" forName="ParentAccent4" refType="w" fact="0.0283"/>
                  <dgm:constr type="h" for="ch" forName="ParentAccent4" refType="h" fact="0.0518"/>
                  <dgm:constr type="r" for="ch" forName="ParentAccent5" refType="w" fact="0.2354"/>
                  <dgm:constr type="t" for="ch" forName="ParentAccent5" refType="h" fact="0.5316"/>
                  <dgm:constr type="w" for="ch" forName="ParentAccent5" refType="w" fact="0.0283"/>
                  <dgm:constr type="h" for="ch" forName="ParentAccent5" refType="h" fact="0.0518"/>
                  <dgm:constr type="r" for="ch" forName="ParentAccent6" refType="w" fact="0.3154"/>
                  <dgm:constr type="t" for="ch" forName="ParentAccent6" refType="h" fact="0.5057"/>
                  <dgm:constr type="w" for="ch" forName="ParentAccent6" refType="w" fact="0.0566"/>
                  <dgm:constr type="h" for="ch" forName="ParentAccent6" refType="h" fact="0.1035"/>
                  <dgm:constr type="r" for="ch" forName="ParentAccent7" refType="w" fact="0.0744"/>
                  <dgm:constr type="t" for="ch" forName="ParentAccent7" refType="h" fact="0.4247"/>
                  <dgm:constr type="w" for="ch" forName="ParentAccent7" refType="w" fact="0.0283"/>
                  <dgm:constr type="h" for="ch" forName="ParentAccent7" refType="h" fact="0.0518"/>
                  <dgm:constr type="r" for="ch" forName="ParentAccent8" refType="w" fact="0.0744"/>
                  <dgm:constr type="t" for="ch" forName="ParentAccent8" refType="h" fact="0.6392"/>
                  <dgm:constr type="w" for="ch" forName="ParentAccent8" refType="w" fact="0.0283"/>
                  <dgm:constr type="h" for="ch" forName="ParentAccent8" refType="h" fact="0.0518"/>
                  <dgm:constr type="r" for="ch" forName="ParentAccent9" refType="w" fact="0.0491"/>
                  <dgm:constr type="t" for="ch" forName="ParentAccent9" refType="h" fact="0.4712"/>
                  <dgm:constr type="w" for="ch" forName="ParentAccent9" refType="w" fact="0.0283"/>
                  <dgm:constr type="h" for="ch" forName="ParentAccent9" refType="h" fact="0.0518"/>
                  <dgm:constr type="r" for="ch" forName="ParentAccent10" refType="w" fact="0.0475"/>
                  <dgm:constr type="t" for="ch" forName="ParentAccent10" refType="h" fact="0.593"/>
                  <dgm:constr type="w" for="ch" forName="ParentAccent10" refType="w" fact="0.0283"/>
                  <dgm:constr type="h" for="ch" forName="ParentAccent10" refType="h" fact="0.0518"/>
                  <dgm:constr type="r" for="ch" forName="Child4" refType="w" fact="0.9919"/>
                  <dgm:constr type="t" for="ch" forName="Child4" refType="h" fact="0.8184"/>
                  <dgm:constr type="w" for="ch" forName="Child4" refType="w" fact="0.3192"/>
                  <dgm:constr type="h" for="ch" forName="Child4" refType="h" fact="0.1294"/>
                  <dgm:constr type="r" for="ch" forName="Child3" refType="w"/>
                  <dgm:constr type="t" for="ch" forName="Child3" refType="h" fact="0.5547"/>
                  <dgm:constr type="w" for="ch" forName="Child3" refType="w" fact="0.297"/>
                  <dgm:constr type="h" for="ch" forName="Child3" refType="h" fact="0.1294"/>
                  <dgm:constr type="r" for="ch" forName="Child2" refType="w"/>
                  <dgm:constr type="t" for="ch" forName="Child2" refType="h" fact="0.2662"/>
                  <dgm:constr type="w" for="ch" forName="Child2" refType="w" fact="0.297"/>
                  <dgm:constr type="h" for="ch" forName="Child2" refType="h" fact="0.1294"/>
                  <dgm:constr type="r" for="ch" forName="Child1" refType="w" fact="0.9919"/>
                  <dgm:constr type="t" for="ch" forName="Child1" refType="h" fact="0"/>
                  <dgm:constr type="w" for="ch" forName="Child1" refType="w" fact="0.3192"/>
                  <dgm:constr type="h" for="ch" forName="Child1" refType="h" fact="0.1294"/>
                </dgm:constrLst>
              </dgm:if>
              <dgm:else name="Name20">
                <dgm:alg type="composite">
                  <dgm:param type="ar" val="1.3278"/>
                </dgm:alg>
                <dgm:constrLst>
                  <dgm:constr type="primFontSz" for="des" forName="Child1" val="65"/>
                  <dgm:constr type="primFontSz" for="des" forName="Child1" refType="primFontSz" refFor="des" refForName="Parent" op="lte"/>
                  <dgm:constr type="primFontSz" for="des" forName="Child2" refType="primFontSz" refFor="des" refForName="Parent" op="lte"/>
                  <dgm:constr type="primFontSz" for="des" forName="Child3" refType="primFontSz" refFor="des" refForName="Parent" op="lte"/>
                  <dgm:constr type="primFontSz" for="des" forName="Child4" refType="primFontSz" refFor="des" refForName="Parent" op="lte"/>
                  <dgm:constr type="primFontSz" for="des" forName="Child5" refType="primFontSz" refFor="des" refForName="Parent" op="lte"/>
                  <dgm:constr type="primFontSz" for="des" forName="Child2" refType="primFontSz" refFor="des" refForName="Child1" op="equ"/>
                  <dgm:constr type="primFontSz" for="des" forName="Child3" refType="primFontSz" refFor="des" refForName="Child1" op="equ"/>
                  <dgm:constr type="primFontSz" for="des" forName="Child4" refType="primFontSz" refFor="des" refForName="Child1" op="equ"/>
                  <dgm:constr type="primFontSz" for="des" forName="Child5" refType="primFontSz" refFor="des" refForName="Child1" op="equ"/>
                  <dgm:constr type="r" for="ch" forName="Child2Accent1" refType="w" fact="0.6564"/>
                  <dgm:constr type="t" for="ch" forName="Child2Accent1" refType="h" fact="0.3184"/>
                  <dgm:constr type="w" for="ch" forName="Child2Accent1" refType="w" fact="0.0574"/>
                  <dgm:constr type="h" for="ch" forName="Child2Accent1" refType="h" fact="0.0763"/>
                  <dgm:constr type="r" for="ch" forName="Child2Accent2" refType="w" fact="0.6932"/>
                  <dgm:constr type="t" for="ch" forName="Child2Accent2" refType="h" fact="0.2781"/>
                  <dgm:constr type="w" for="ch" forName="Child2Accent2" refType="w" fact="0.0287"/>
                  <dgm:constr type="h" for="ch" forName="Child2Accent2" refType="h" fact="0.0381"/>
                  <dgm:constr type="r" for="ch" forName="Child2Accent3" refType="w" fact="0.7545"/>
                  <dgm:constr type="t" for="ch" forName="Child2Accent3" refType="h" fact="0.2781"/>
                  <dgm:constr type="w" for="ch" forName="Child2Accent3" refType="w" fact="0.0287"/>
                  <dgm:constr type="h" for="ch" forName="Child2Accent3" refType="h" fact="0.0381"/>
                  <dgm:constr type="r" for="ch" forName="Child2Accent4" refType="w" fact="0.8158"/>
                  <dgm:constr type="t" for="ch" forName="Child2Accent4" refType="h" fact="0.2781"/>
                  <dgm:constr type="w" for="ch" forName="Child2Accent4" refType="w" fact="0.0287"/>
                  <dgm:constr type="h" for="ch" forName="Child2Accent4" refType="h" fact="0.0381"/>
                  <dgm:constr type="r" for="ch" forName="Child2Accent5" refType="w" fact="0.8771"/>
                  <dgm:constr type="t" for="ch" forName="Child2Accent5" refType="h" fact="0.2781"/>
                  <dgm:constr type="w" for="ch" forName="Child2Accent5" refType="w" fact="0.0287"/>
                  <dgm:constr type="h" for="ch" forName="Child2Accent5" refType="h" fact="0.0381"/>
                  <dgm:constr type="r" for="ch" forName="Child2Accent6" refType="w" fact="0.9385"/>
                  <dgm:constr type="t" for="ch" forName="Child2Accent6" refType="h" fact="0.2781"/>
                  <dgm:constr type="w" for="ch" forName="Child2Accent6" refType="w" fact="0.0287"/>
                  <dgm:constr type="h" for="ch" forName="Child2Accent6" refType="h" fact="0.0381"/>
                  <dgm:constr type="r" for="ch" forName="Child2Accent7" refType="w" fact="0.9998"/>
                  <dgm:constr type="t" for="ch" forName="Child2Accent7" refType="h" fact="0.2781"/>
                  <dgm:constr type="w" for="ch" forName="Child2Accent7" refType="w" fact="0.0287"/>
                  <dgm:constr type="h" for="ch" forName="Child2Accent7" refType="h" fact="0.0381"/>
                  <dgm:constr type="r" for="ch" forName="Child3Accent1" refType="w" fact="0.716"/>
                  <dgm:constr type="t" for="ch" forName="Child3Accent1" refType="h" fact="0.5061"/>
                  <dgm:constr type="w" for="ch" forName="Child3Accent1" refType="w" fact="0.0574"/>
                  <dgm:constr type="h" for="ch" forName="Child3Accent1" refType="h" fact="0.0763"/>
                  <dgm:constr type="r" for="ch" forName="Child3Accent2" refType="w" fact="0.7728"/>
                  <dgm:constr type="t" for="ch" forName="Child3Accent2" refType="h" fact="0.5252"/>
                  <dgm:constr type="w" for="ch" forName="Child3Accent2" refType="w" fact="0.0287"/>
                  <dgm:constr type="h" for="ch" forName="Child3Accent2" refType="h" fact="0.0381"/>
                  <dgm:constr type="r" for="ch" forName="Child3Accent3" refType="w" fact="0.8295"/>
                  <dgm:constr type="t" for="ch" forName="Child3Accent3" refType="h" fact="0.5252"/>
                  <dgm:constr type="w" for="ch" forName="Child3Accent3" refType="w" fact="0.0287"/>
                  <dgm:constr type="h" for="ch" forName="Child3Accent3" refType="h" fact="0.0381"/>
                  <dgm:constr type="r" for="ch" forName="Child3Accent4" refType="w" fact="0.8863"/>
                  <dgm:constr type="t" for="ch" forName="Child3Accent4" refType="h" fact="0.5252"/>
                  <dgm:constr type="w" for="ch" forName="Child3Accent4" refType="w" fact="0.0287"/>
                  <dgm:constr type="h" for="ch" forName="Child3Accent4" refType="h" fact="0.0381"/>
                  <dgm:constr type="r" for="ch" forName="Child3Accent5" refType="w" fact="0.943"/>
                  <dgm:constr type="t" for="ch" forName="Child3Accent5" refType="h" fact="0.5252"/>
                  <dgm:constr type="w" for="ch" forName="Child3Accent5" refType="w" fact="0.0287"/>
                  <dgm:constr type="h" for="ch" forName="Child3Accent5" refType="h" fact="0.0381"/>
                  <dgm:constr type="r" for="ch" forName="Child3Accent6" refType="w" fact="0.9998"/>
                  <dgm:constr type="t" for="ch" forName="Child3Accent6" refType="h" fact="0.5252"/>
                  <dgm:constr type="w" for="ch" forName="Child3Accent6" refType="w" fact="0.0287"/>
                  <dgm:constr type="h" for="ch" forName="Child3Accent6" refType="h" fact="0.0381"/>
                  <dgm:constr type="r" for="ch" forName="Child3Accent7" refType="w" fact="0"/>
                  <dgm:constr type="t" for="ch" forName="Child3Accent7" refType="h" fact="0"/>
                  <dgm:constr type="w" for="ch" forName="Child3Accent7" refType="w" fact="0"/>
                  <dgm:constr type="h" for="ch" forName="Child3Accent7" refType="h" fact="0"/>
                  <dgm:constr type="r" for="ch" forName="Child4Accent1" refType="w" fact="0.6564"/>
                  <dgm:constr type="t" for="ch" forName="Child4Accent1" refType="h" fact="0.6908"/>
                  <dgm:constr type="w" for="ch" forName="Child4Accent1" refType="w" fact="0.0574"/>
                  <dgm:constr type="h" for="ch" forName="Child4Accent1" refType="h" fact="0.0763"/>
                  <dgm:constr type="r" for="ch" forName="Child4Accent2" refType="w" fact="0.6932"/>
                  <dgm:constr type="t" for="ch" forName="Child4Accent2" refType="h" fact="0.7684"/>
                  <dgm:constr type="w" for="ch" forName="Child4Accent2" refType="w" fact="0.0287"/>
                  <dgm:constr type="h" for="ch" forName="Child4Accent2" refType="h" fact="0.0381"/>
                  <dgm:constr type="r" for="ch" forName="Child4Accent3" refType="w" fact="0.7545"/>
                  <dgm:constr type="t" for="ch" forName="Child4Accent3" refType="h" fact="0.7684"/>
                  <dgm:constr type="w" for="ch" forName="Child4Accent3" refType="w" fact="0.0287"/>
                  <dgm:constr type="h" for="ch" forName="Child4Accent3" refType="h" fact="0.0381"/>
                  <dgm:constr type="r" for="ch" forName="Child4Accent4" refType="w" fact="0.8158"/>
                  <dgm:constr type="t" for="ch" forName="Child4Accent4" refType="h" fact="0.7684"/>
                  <dgm:constr type="w" for="ch" forName="Child4Accent4" refType="w" fact="0.0287"/>
                  <dgm:constr type="h" for="ch" forName="Child4Accent4" refType="h" fact="0.0381"/>
                  <dgm:constr type="r" for="ch" forName="Child4Accent5" refType="w" fact="0.8771"/>
                  <dgm:constr type="t" for="ch" forName="Child4Accent5" refType="h" fact="0.7684"/>
                  <dgm:constr type="w" for="ch" forName="Child4Accent5" refType="w" fact="0.0287"/>
                  <dgm:constr type="h" for="ch" forName="Child4Accent5" refType="h" fact="0.0381"/>
                  <dgm:constr type="r" for="ch" forName="Child4Accent6" refType="w" fact="0.9385"/>
                  <dgm:constr type="t" for="ch" forName="Child4Accent6" refType="h" fact="0.7684"/>
                  <dgm:constr type="w" for="ch" forName="Child4Accent6" refType="w" fact="0.0287"/>
                  <dgm:constr type="h" for="ch" forName="Child4Accent6" refType="h" fact="0.0381"/>
                  <dgm:constr type="r" for="ch" forName="Child4Accent7" refType="w" fact="0.9998"/>
                  <dgm:constr type="t" for="ch" forName="Child4Accent7" refType="h" fact="0.7684"/>
                  <dgm:constr type="w" for="ch" forName="Child4Accent7" refType="w" fact="0.0287"/>
                  <dgm:constr type="h" for="ch" forName="Child4Accent7" refType="h" fact="0.0381"/>
                  <dgm:constr type="r" for="ch" forName="Child4Accent8" refType="w" fact="0"/>
                  <dgm:constr type="t" for="ch" forName="Child4Accent8" refType="h" fact="0"/>
                  <dgm:constr type="w" for="ch" forName="Child4Accent8" refType="w" fact="0"/>
                  <dgm:constr type="h" for="ch" forName="Child4Accent8" refType="h" fact="0"/>
                  <dgm:constr type="r" for="ch" forName="ParentAccent1" refType="w" fact="0.0287"/>
                  <dgm:constr type="t" for="ch" forName="ParentAccent1" refType="h" fact="0.5252"/>
                  <dgm:constr type="w" for="ch" forName="ParentAccent1" refType="w" fact="0.0287"/>
                  <dgm:constr type="h" for="ch" forName="ParentAccent1" refType="h" fact="0.0381"/>
                  <dgm:constr type="r" for="ch" forName="ParentAccent2" refType="w" fact="0.0813"/>
                  <dgm:constr type="t" for="ch" forName="ParentAccent2" refType="h" fact="0.5252"/>
                  <dgm:constr type="w" for="ch" forName="ParentAccent2" refType="w" fact="0.0287"/>
                  <dgm:constr type="h" for="ch" forName="ParentAccent2" refType="h" fact="0.0381"/>
                  <dgm:constr type="r" for="ch" forName="ParentAccent3" refType="w" fact="0.1339"/>
                  <dgm:constr type="t" for="ch" forName="ParentAccent3" refType="h" fact="0.5252"/>
                  <dgm:constr type="w" for="ch" forName="ParentAccent3" refType="w" fact="0.0287"/>
                  <dgm:constr type="h" for="ch" forName="ParentAccent3" refType="h" fact="0.0381"/>
                  <dgm:constr type="r" for="ch" forName="ParentAccent4" refType="w" fact="0.1864"/>
                  <dgm:constr type="t" for="ch" forName="ParentAccent4" refType="h" fact="0.5252"/>
                  <dgm:constr type="w" for="ch" forName="ParentAccent4" refType="w" fact="0.0287"/>
                  <dgm:constr type="h" for="ch" forName="ParentAccent4" refType="h" fact="0.0381"/>
                  <dgm:constr type="r" for="ch" forName="ParentAccent5" refType="w" fact="0.239"/>
                  <dgm:constr type="t" for="ch" forName="ParentAccent5" refType="h" fact="0.5252"/>
                  <dgm:constr type="w" for="ch" forName="ParentAccent5" refType="w" fact="0.0287"/>
                  <dgm:constr type="h" for="ch" forName="ParentAccent5" refType="h" fact="0.0381"/>
                  <dgm:constr type="r" for="ch" forName="ParentAccent6" refType="w" fact="0.3203"/>
                  <dgm:constr type="t" for="ch" forName="ParentAccent6" refType="h" fact="0.5061"/>
                  <dgm:constr type="w" for="ch" forName="ParentAccent6" refType="w" fact="0.0574"/>
                  <dgm:constr type="h" for="ch" forName="ParentAccent6" refType="h" fact="0.0763"/>
                  <dgm:constr type="r" for="ch" forName="ParentAccent7" refType="w" fact="0.0755"/>
                  <dgm:constr type="t" for="ch" forName="ParentAccent7" refType="h" fact="0.4464"/>
                  <dgm:constr type="w" for="ch" forName="ParentAccent7" refType="w" fact="0.0287"/>
                  <dgm:constr type="h" for="ch" forName="ParentAccent7" refType="h" fact="0.0381"/>
                  <dgm:constr type="r" for="ch" forName="ParentAccent8" refType="w" fact="0.0755"/>
                  <dgm:constr type="t" for="ch" forName="ParentAccent8" refType="h" fact="0.6045"/>
                  <dgm:constr type="w" for="ch" forName="ParentAccent8" refType="w" fact="0.0287"/>
                  <dgm:constr type="h" for="ch" forName="ParentAccent8" refType="h" fact="0.0381"/>
                  <dgm:constr type="r" for="ch" forName="ParentAccent9" refType="w" fact="0.0499"/>
                  <dgm:constr type="t" for="ch" forName="ParentAccent9" refType="h" fact="0.4807"/>
                  <dgm:constr type="w" for="ch" forName="ParentAccent9" refType="w" fact="0.0287"/>
                  <dgm:constr type="h" for="ch" forName="ParentAccent9" refType="h" fact="0.0381"/>
                  <dgm:constr type="r" for="ch" forName="ParentAccent10" refType="w" fact="0.0482"/>
                  <dgm:constr type="t" for="ch" forName="ParentAccent10" refType="h" fact="0.5705"/>
                  <dgm:constr type="w" for="ch" forName="ParentAccent10" refType="w" fact="0.0287"/>
                  <dgm:constr type="h" for="ch" forName="ParentAccent10" refType="h" fact="0.0381"/>
                  <dgm:constr type="r" for="ch" forName="Child1Accent1" refType="w" fact="0.5181"/>
                  <dgm:constr type="t" for="ch" forName="Child1Accent1" refType="h" fact="0.2457"/>
                  <dgm:constr type="w" for="ch" forName="Child1Accent1" refType="w" fact="0.0574"/>
                  <dgm:constr type="h" for="ch" forName="Child1Accent1" refType="h" fact="0.0763"/>
                  <dgm:constr type="r" for="ch" forName="Child1Accent2" refType="w" fact="0.5542"/>
                  <dgm:constr type="t" for="ch" forName="Child1Accent2" refType="h" fact="0.2004"/>
                  <dgm:constr type="w" for="ch" forName="Child1Accent2" refType="w" fact="0.0287"/>
                  <dgm:constr type="h" for="ch" forName="Child1Accent2" refType="h" fact="0.0381"/>
                  <dgm:constr type="r" for="ch" forName="Child1Accent3" refType="w" fact="0.5946"/>
                  <dgm:constr type="t" for="ch" forName="Child1Accent3" refType="h" fact="0.1445"/>
                  <dgm:constr type="w" for="ch" forName="Child1Accent3" refType="w" fact="0.0287"/>
                  <dgm:constr type="h" for="ch" forName="Child1Accent3" refType="h" fact="0.0381"/>
                  <dgm:constr type="r" for="ch" forName="Child1Accent4" refType="w" fact="0.6347"/>
                  <dgm:constr type="t" for="ch" forName="Child1Accent4" refType="h" fact="0.097"/>
                  <dgm:constr type="w" for="ch" forName="Child1Accent4" refType="w" fact="0.0287"/>
                  <dgm:constr type="h" for="ch" forName="Child1Accent4" refType="h" fact="0.0381"/>
                  <dgm:constr type="r" for="ch" forName="Child1Accent5" refType="w" fact="0.696"/>
                  <dgm:constr type="t" for="ch" forName="Child1Accent5" refType="h" fact="0.097"/>
                  <dgm:constr type="w" for="ch" forName="Child1Accent5" refType="w" fact="0.0287"/>
                  <dgm:constr type="h" for="ch" forName="Child1Accent5" refType="h" fact="0.0381"/>
                  <dgm:constr type="r" for="ch" forName="Child1Accent6" refType="w" fact="0.7574"/>
                  <dgm:constr type="t" for="ch" forName="Child1Accent6" refType="h" fact="0.097"/>
                  <dgm:constr type="w" for="ch" forName="Child1Accent6" refType="w" fact="0.0287"/>
                  <dgm:constr type="h" for="ch" forName="Child1Accent6" refType="h" fact="0.0381"/>
                  <dgm:constr type="r" for="ch" forName="Child1Accent7" refType="w" fact="0.8187"/>
                  <dgm:constr type="t" for="ch" forName="Child1Accent7" refType="h" fact="0.097"/>
                  <dgm:constr type="w" for="ch" forName="Child1Accent7" refType="w" fact="0.0287"/>
                  <dgm:constr type="h" for="ch" forName="Child1Accent7" refType="h" fact="0.0381"/>
                  <dgm:constr type="r" for="ch" forName="Child1Accent8" refType="w" fact="0.88"/>
                  <dgm:constr type="t" for="ch" forName="Child1Accent8" refType="h" fact="0.097"/>
                  <dgm:constr type="w" for="ch" forName="Child1Accent8" refType="w" fact="0.0287"/>
                  <dgm:constr type="h" for="ch" forName="Child1Accent8" refType="h" fact="0.0381"/>
                  <dgm:constr type="r" for="ch" forName="Child1Accent9" refType="w" fact="0.9413"/>
                  <dgm:constr type="t" for="ch" forName="Child1Accent9" refType="h" fact="0.097"/>
                  <dgm:constr type="w" for="ch" forName="Child1Accent9" refType="w" fact="0.0287"/>
                  <dgm:constr type="h" for="ch" forName="Child1Accent9" refType="h" fact="0.0381"/>
                  <dgm:constr type="r" for="ch" forName="Child5Accent1" refType="w" fact="0.5181"/>
                  <dgm:constr type="t" for="ch" forName="Child5Accent1" refType="h" fact="0.7601"/>
                  <dgm:constr type="w" for="ch" forName="Child5Accent1" refType="w" fact="0.0574"/>
                  <dgm:constr type="h" for="ch" forName="Child5Accent1" refType="h" fact="0.0763"/>
                  <dgm:constr type="r" for="ch" forName="Child5Accent2" refType="w" fact="0.547"/>
                  <dgm:constr type="t" for="ch" forName="Child5Accent2" refType="h" fact="0.8375"/>
                  <dgm:constr type="w" for="ch" forName="Child5Accent2" refType="w" fact="0.0287"/>
                  <dgm:constr type="h" for="ch" forName="Child5Accent2" refType="h" fact="0.0381"/>
                  <dgm:constr type="r" for="ch" forName="Child5Accent3" refType="w" fact="0.5882"/>
                  <dgm:constr type="t" for="ch" forName="Child5Accent3" refType="h" fact="0.8991"/>
                  <dgm:constr type="w" for="ch" forName="Child5Accent3" refType="w" fact="0.0287"/>
                  <dgm:constr type="h" for="ch" forName="Child5Accent3" refType="h" fact="0.0381"/>
                  <dgm:constr type="r" for="ch" forName="Child5Accent4" refType="w" fact="0.6347"/>
                  <dgm:constr type="t" for="ch" forName="Child5Accent4" refType="h" fact="0.9619"/>
                  <dgm:constr type="w" for="ch" forName="Child5Accent4" refType="w" fact="0.0287"/>
                  <dgm:constr type="h" for="ch" forName="Child5Accent4" refType="h" fact="0.0381"/>
                  <dgm:constr type="r" for="ch" forName="Child5Accent5" refType="w" fact="0.696"/>
                  <dgm:constr type="t" for="ch" forName="Child5Accent5" refType="h" fact="0.9619"/>
                  <dgm:constr type="w" for="ch" forName="Child5Accent5" refType="w" fact="0.0287"/>
                  <dgm:constr type="h" for="ch" forName="Child5Accent5" refType="h" fact="0.0381"/>
                  <dgm:constr type="r" for="ch" forName="Child5Accent6" refType="w" fact="0.7574"/>
                  <dgm:constr type="t" for="ch" forName="Child5Accent6" refType="h" fact="0.9619"/>
                  <dgm:constr type="w" for="ch" forName="Child5Accent6" refType="w" fact="0.0287"/>
                  <dgm:constr type="h" for="ch" forName="Child5Accent6" refType="h" fact="0.0381"/>
                  <dgm:constr type="r" for="ch" forName="Child5Accent7" refType="w" fact="0.8187"/>
                  <dgm:constr type="t" for="ch" forName="Child5Accent7" refType="h" fact="0.9619"/>
                  <dgm:constr type="w" for="ch" forName="Child5Accent7" refType="w" fact="0.0287"/>
                  <dgm:constr type="h" for="ch" forName="Child5Accent7" refType="h" fact="0.0381"/>
                  <dgm:constr type="r" for="ch" forName="Child5Accent8" refType="w" fact="0.88"/>
                  <dgm:constr type="t" for="ch" forName="Child5Accent8" refType="h" fact="0.9619"/>
                  <dgm:constr type="w" for="ch" forName="Child5Accent8" refType="w" fact="0.0287"/>
                  <dgm:constr type="h" for="ch" forName="Child5Accent8" refType="h" fact="0.0381"/>
                  <dgm:constr type="r" for="ch" forName="Child5Accent9" refType="w" fact="0.9423"/>
                  <dgm:constr type="t" for="ch" forName="Child5Accent9" refType="h" fact="0.9619"/>
                  <dgm:constr type="w" for="ch" forName="Child5Accent9" refType="w" fact="0.0287"/>
                  <dgm:constr type="h" for="ch" forName="Child5Accent9" refType="h" fact="0.0381"/>
                  <dgm:constr type="r" for="ch" forName="Child5" refType="w" fact="0.9419"/>
                  <dgm:constr type="t" for="ch" forName="Child5" refType="h" fact="0.8635"/>
                  <dgm:constr type="w" for="ch" forName="Child5" refType="w" fact="0.3364"/>
                  <dgm:constr type="h" for="ch" forName="Child5" refType="h" fact="0.0981"/>
                  <dgm:constr type="r" for="ch" forName="Child4" refType="w"/>
                  <dgm:constr type="t" for="ch" forName="Child4" refType="h" fact="0.6701"/>
                  <dgm:constr type="w" for="ch" forName="Child4" refType="w" fact="0.3364"/>
                  <dgm:constr type="h" for="ch" forName="Child4" refType="h" fact="0.0981"/>
                  <dgm:constr type="r" for="ch" forName="Child3" refType="w"/>
                  <dgm:constr type="t" for="ch" forName="Child3" refType="h" fact="0.4276"/>
                  <dgm:constr type="w" for="ch" forName="Child3" refType="w" fact="0.2544"/>
                  <dgm:constr type="h" for="ch" forName="Child3" refType="h" fact="0.0981"/>
                  <dgm:constr type="r" for="ch" forName="Child2" refType="w"/>
                  <dgm:constr type="t" for="ch" forName="Child2" refType="h" fact="0.1798"/>
                  <dgm:constr type="w" for="ch" forName="Child2" refType="w" fact="0.3364"/>
                  <dgm:constr type="h" for="ch" forName="Child2" refType="h" fact="0.0981"/>
                  <dgm:constr type="r" for="ch" forName="Child1" refType="w" fact="0.9419"/>
                  <dgm:constr type="t" for="ch" forName="Child1" refType="h" fact="0"/>
                  <dgm:constr type="w" for="ch" forName="Child1" refType="w" fact="0.3364"/>
                  <dgm:constr type="h" for="ch" forName="Child1" refType="h" fact="0.0981"/>
                  <dgm:constr type="r" for="ch" forName="Parent" refType="w" fact="0.6347"/>
                  <dgm:constr type="t" for="ch" forName="Parent" refType="h" fact="0.3513"/>
                  <dgm:constr type="w" for="ch" forName="Parent" refType="w" fact="0.2906"/>
                  <dgm:constr type="h" for="ch" forName="Parent" refType="h" fact="0.3859"/>
                </dgm:constrLst>
              </dgm:else>
            </dgm:choose>
          </dgm:else>
        </dgm:choose>
        <dgm:layoutNode name="ParentAccent1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ParentAccent2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ParentAccent3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ParentAccent4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ParentAccent5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ParentAccent6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ParentAccent7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ParentAccent8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ParentAccent9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ParentAccent10" styleLbl="alignNode1">
          <dgm:alg type="sp"/>
          <dgm:shape xmlns:r="http://schemas.openxmlformats.org/officeDocument/2006/relationships" type="ellipse" r:blip="">
            <dgm:adjLst/>
          </dgm:shape>
          <dgm:presOf/>
        </dgm:layoutNode>
        <dgm:layoutNode name="Parent" styleLbl="alignNode1">
          <dgm:varLst>
            <dgm:chMax val="5"/>
            <dgm:chPref val="3"/>
            <dgm:bulletEnabled val="1"/>
          </dgm:varLst>
          <dgm:alg type="tx"/>
          <dgm:shape xmlns:r="http://schemas.openxmlformats.org/officeDocument/2006/relationships" type="ellipse" r:blip="">
            <dgm:adjLst/>
          </dgm:shape>
          <dgm:presOf axis="self" ptType="node"/>
          <dgm:constrLst>
            <dgm:constr type="lMarg" refType="primFontSz" fact="0.1"/>
            <dgm:constr type="rMarg" refType="primFontSz" fact="0.1"/>
            <dgm:constr type="tMarg" refType="primFontSz" fact="0.1"/>
            <dgm:constr type="bMarg" refType="primFontSz" fact="0.1"/>
          </dgm:constrLst>
          <dgm:ruleLst>
            <dgm:rule type="primFontSz" val="5" fact="NaN" max="NaN"/>
          </dgm:ruleLst>
        </dgm:layoutNode>
        <dgm:forEach name="Name21" axis="ch" ptType="node" cnt="1">
          <dgm:layoutNode name="Child1Accent1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1Accent2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1Accent3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1Accent4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1Accent5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1Accent6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1Accent7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1Accent8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1Accent9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1" styleLbl="revTx">
            <dgm:varLst>
              <dgm:chMax/>
              <dgm:chPref val="0"/>
              <dgm:bulletEnabled val="1"/>
            </dgm:varLst>
            <dgm:alg type="tx">
              <dgm:param type="parTxLTRAlign" val="l"/>
              <dgm:param type="txAnchorVert" val="b"/>
              <dgm:param type="txAnchorVertCh" val="b"/>
            </dgm:alg>
            <dgm:shape xmlns:r="http://schemas.openxmlformats.org/officeDocument/2006/relationships" type="rect" r:blip="">
              <dgm:adjLst/>
            </dgm:shape>
            <dgm:presOf axis="desOrSelf" ptType="node"/>
            <dgm:constrLst>
              <dgm:constr type="lMarg" refType="primFontSz" fact="0"/>
              <dgm:constr type="rMarg" refType="primFontSz" fact="0"/>
              <dgm:constr type="tMarg" refType="primFontSz" fact="0"/>
              <dgm:constr type="bMarg" refType="primFontSz" fact="0"/>
            </dgm:constrLst>
            <dgm:ruleLst>
              <dgm:rule type="primFontSz" val="5" fact="NaN" max="NaN"/>
            </dgm:ruleLst>
          </dgm:layoutNode>
        </dgm:forEach>
        <dgm:forEach name="Name22" axis="ch" ptType="node" st="2" cnt="1">
          <dgm:layoutNode name="Child2Accent1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2Accent2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2Accent3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2Accent4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2Accent5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2Accent6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2Accent7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2" styleLbl="revTx">
            <dgm:varLst>
              <dgm:chMax/>
              <dgm:chPref val="0"/>
              <dgm:bulletEnabled val="1"/>
            </dgm:varLst>
            <dgm:alg type="tx">
              <dgm:param type="parTxLTRAlign" val="l"/>
              <dgm:param type="txAnchorVert" val="b"/>
              <dgm:param type="txAnchorVertCh" val="b"/>
            </dgm:alg>
            <dgm:shape xmlns:r="http://schemas.openxmlformats.org/officeDocument/2006/relationships" type="rect" r:blip="">
              <dgm:adjLst/>
            </dgm:shape>
            <dgm:presOf axis="desOrSelf" ptType="node"/>
            <dgm:constrLst>
              <dgm:constr type="lMarg" refType="primFontSz" fact="0"/>
              <dgm:constr type="rMarg" refType="primFontSz" fact="0"/>
              <dgm:constr type="tMarg" refType="primFontSz" fact="0"/>
              <dgm:constr type="bMarg" refType="primFontSz" fact="0"/>
            </dgm:constrLst>
            <dgm:ruleLst>
              <dgm:rule type="primFontSz" val="5" fact="NaN" max="NaN"/>
            </dgm:ruleLst>
          </dgm:layoutNode>
        </dgm:forEach>
        <dgm:forEach name="Name23" axis="ch" ptType="node" st="3" cnt="1">
          <dgm:layoutNode name="Child3Accent1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3Accent2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3Accent3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3Accent4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3Accent5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3Accent6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3Accent7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3" styleLbl="revTx">
            <dgm:varLst>
              <dgm:chMax/>
              <dgm:chPref val="0"/>
              <dgm:bulletEnabled val="1"/>
            </dgm:varLst>
            <dgm:alg type="tx">
              <dgm:param type="parTxLTRAlign" val="l"/>
              <dgm:param type="txAnchorVert" val="b"/>
              <dgm:param type="txAnchorVertCh" val="b"/>
            </dgm:alg>
            <dgm:shape xmlns:r="http://schemas.openxmlformats.org/officeDocument/2006/relationships" type="rect" r:blip="">
              <dgm:adjLst/>
            </dgm:shape>
            <dgm:presOf axis="desOrSelf" ptType="node"/>
            <dgm:constrLst>
              <dgm:constr type="lMarg" refType="primFontSz" fact="0"/>
              <dgm:constr type="rMarg" refType="primFontSz" fact="0"/>
              <dgm:constr type="tMarg" refType="primFontSz" fact="0"/>
              <dgm:constr type="bMarg" refType="primFontSz" fact="0"/>
            </dgm:constrLst>
            <dgm:ruleLst>
              <dgm:rule type="primFontSz" val="5" fact="NaN" max="NaN"/>
            </dgm:ruleLst>
          </dgm:layoutNode>
        </dgm:forEach>
        <dgm:forEach name="Name24" axis="ch" ptType="node" st="4" cnt="1">
          <dgm:layoutNode name="Child4Accent1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4Accent2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4Accent3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4Accent4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4Accent5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4Accent6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4Accent7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4Accent8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4" styleLbl="revTx">
            <dgm:varLst>
              <dgm:chMax/>
              <dgm:chPref val="0"/>
              <dgm:bulletEnabled val="1"/>
            </dgm:varLst>
            <dgm:alg type="tx">
              <dgm:param type="parTxLTRAlign" val="l"/>
              <dgm:param type="txAnchorVert" val="b"/>
              <dgm:param type="txAnchorVertCh" val="b"/>
            </dgm:alg>
            <dgm:shape xmlns:r="http://schemas.openxmlformats.org/officeDocument/2006/relationships" type="rect" r:blip="">
              <dgm:adjLst/>
            </dgm:shape>
            <dgm:presOf axis="desOrSelf" ptType="node"/>
            <dgm:constrLst>
              <dgm:constr type="lMarg" refType="primFontSz" fact="0"/>
              <dgm:constr type="rMarg" refType="primFontSz" fact="0"/>
              <dgm:constr type="tMarg" refType="primFontSz" fact="0"/>
              <dgm:constr type="bMarg" refType="primFontSz" fact="0"/>
            </dgm:constrLst>
            <dgm:ruleLst>
              <dgm:rule type="primFontSz" val="5" fact="NaN" max="NaN"/>
            </dgm:ruleLst>
          </dgm:layoutNode>
        </dgm:forEach>
        <dgm:forEach name="Name25" axis="ch" ptType="node" st="5" cnt="1">
          <dgm:layoutNode name="Child5Accent1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5Accent2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5Accent3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5Accent4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5Accent5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5Accent6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5Accent7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5Accent8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5Accent9" styleLbl="alignNode1">
            <dgm:alg type="sp"/>
            <dgm:shape xmlns:r="http://schemas.openxmlformats.org/officeDocument/2006/relationships" type="ellipse" r:blip="">
              <dgm:adjLst/>
            </dgm:shape>
            <dgm:presOf/>
          </dgm:layoutNode>
          <dgm:layoutNode name="Child5" styleLbl="revTx">
            <dgm:varLst>
              <dgm:chMax/>
              <dgm:chPref val="0"/>
              <dgm:bulletEnabled val="1"/>
            </dgm:varLst>
            <dgm:alg type="tx">
              <dgm:param type="parTxLTRAlign" val="l"/>
              <dgm:param type="txAnchorVert" val="b"/>
              <dgm:param type="txAnchorVertCh" val="b"/>
            </dgm:alg>
            <dgm:shape xmlns:r="http://schemas.openxmlformats.org/officeDocument/2006/relationships" type="rect" r:blip="">
              <dgm:adjLst/>
            </dgm:shape>
            <dgm:presOf axis="desOrSelf" ptType="node"/>
            <dgm:constrLst>
              <dgm:constr type="lMarg" refType="primFontSz" fact="0"/>
              <dgm:constr type="rMarg" refType="primFontSz" fact="0"/>
              <dgm:constr type="tMarg" refType="primFontSz" fact="0"/>
              <dgm:constr type="bMarg" refType="primFontSz" fact="0"/>
            </dgm:constrLst>
            <dgm:ruleLst>
              <dgm:rule type="primFontSz" val="5" fact="NaN" max="NaN"/>
            </dgm:ruleLst>
          </dgm:layoutNode>
        </dgm:forEach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7</xdr:row>
      <xdr:rowOff>9525</xdr:rowOff>
    </xdr:from>
    <xdr:to>
      <xdr:col>11</xdr:col>
      <xdr:colOff>9525</xdr:colOff>
      <xdr:row>8</xdr:row>
      <xdr:rowOff>152400</xdr:rowOff>
    </xdr:to>
    <xdr:sp macro="" textlink="">
      <xdr:nvSpPr>
        <xdr:cNvPr id="2" name="Rectangle 1"/>
        <xdr:cNvSpPr/>
      </xdr:nvSpPr>
      <xdr:spPr>
        <a:xfrm>
          <a:off x="4429125" y="1743075"/>
          <a:ext cx="1790700" cy="333375"/>
        </a:xfrm>
        <a:prstGeom prst="rect">
          <a:avLst/>
        </a:prstGeom>
        <a:solidFill>
          <a:schemeClr val="bg2">
            <a:lumMod val="90000"/>
          </a:schemeClr>
        </a:solidFill>
        <a:ln w="3175">
          <a:solidFill>
            <a:schemeClr val="bg2">
              <a:lumMod val="1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95251</xdr:colOff>
      <xdr:row>7</xdr:row>
      <xdr:rowOff>66675</xdr:rowOff>
    </xdr:from>
    <xdr:to>
      <xdr:col>8</xdr:col>
      <xdr:colOff>311251</xdr:colOff>
      <xdr:row>8</xdr:row>
      <xdr:rowOff>92175</xdr:rowOff>
    </xdr:to>
    <xdr:sp macro="" textlink="">
      <xdr:nvSpPr>
        <xdr:cNvPr id="3" name="Oval 2"/>
        <xdr:cNvSpPr/>
      </xdr:nvSpPr>
      <xdr:spPr>
        <a:xfrm>
          <a:off x="4276726" y="1914525"/>
          <a:ext cx="216000" cy="216000"/>
        </a:xfrm>
        <a:prstGeom prst="ellipse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10000"/>
              <a:alpha val="10000"/>
            </a:schemeClr>
          </a:solidFill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oneCellAnchor>
    <xdr:from>
      <xdr:col>8</xdr:col>
      <xdr:colOff>333375</xdr:colOff>
      <xdr:row>7</xdr:row>
      <xdr:rowOff>76200</xdr:rowOff>
    </xdr:from>
    <xdr:ext cx="184731" cy="217560"/>
    <xdr:sp macro="" textlink="">
      <xdr:nvSpPr>
        <xdr:cNvPr id="4" name="TextBox 3"/>
        <xdr:cNvSpPr txBox="1"/>
      </xdr:nvSpPr>
      <xdr:spPr>
        <a:xfrm>
          <a:off x="4514850" y="1962150"/>
          <a:ext cx="18473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800" b="1"/>
        </a:p>
      </xdr:txBody>
    </xdr:sp>
    <xdr:clientData/>
  </xdr:oneCellAnchor>
  <xdr:oneCellAnchor>
    <xdr:from>
      <xdr:col>8</xdr:col>
      <xdr:colOff>266700</xdr:colOff>
      <xdr:row>7</xdr:row>
      <xdr:rowOff>76200</xdr:rowOff>
    </xdr:from>
    <xdr:ext cx="1570238" cy="217560"/>
    <xdr:sp macro="" textlink="">
      <xdr:nvSpPr>
        <xdr:cNvPr id="7" name="TextBox 6"/>
        <xdr:cNvSpPr txBox="1"/>
      </xdr:nvSpPr>
      <xdr:spPr>
        <a:xfrm>
          <a:off x="4448175" y="1924050"/>
          <a:ext cx="157023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800" b="1"/>
            <a:t>Atualiza</a:t>
          </a:r>
          <a:r>
            <a:rPr lang="en-AU" sz="800" b="1" baseline="0"/>
            <a:t> dadus benefisi</a:t>
          </a:r>
          <a:r>
            <a:rPr lang="en-AU" sz="800" b="1" baseline="0">
              <a:latin typeface="Calibri"/>
              <a:cs typeface="Calibri"/>
            </a:rPr>
            <a:t>áriu  nian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7</xdr:row>
      <xdr:rowOff>9525</xdr:rowOff>
    </xdr:from>
    <xdr:to>
      <xdr:col>11</xdr:col>
      <xdr:colOff>9525</xdr:colOff>
      <xdr:row>8</xdr:row>
      <xdr:rowOff>152400</xdr:rowOff>
    </xdr:to>
    <xdr:sp macro="" textlink="">
      <xdr:nvSpPr>
        <xdr:cNvPr id="15" name="Rectangle 14"/>
        <xdr:cNvSpPr/>
      </xdr:nvSpPr>
      <xdr:spPr>
        <a:xfrm>
          <a:off x="4429125" y="1743075"/>
          <a:ext cx="1790700" cy="333375"/>
        </a:xfrm>
        <a:prstGeom prst="rect">
          <a:avLst/>
        </a:prstGeom>
        <a:solidFill>
          <a:schemeClr val="bg2">
            <a:lumMod val="90000"/>
          </a:schemeClr>
        </a:solidFill>
        <a:ln w="3175">
          <a:solidFill>
            <a:schemeClr val="bg2">
              <a:lumMod val="1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180975</xdr:colOff>
      <xdr:row>54</xdr:row>
      <xdr:rowOff>104774</xdr:rowOff>
    </xdr:from>
    <xdr:to>
      <xdr:col>17</xdr:col>
      <xdr:colOff>247650</xdr:colOff>
      <xdr:row>66</xdr:row>
      <xdr:rowOff>133349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15</xdr:col>
      <xdr:colOff>123825</xdr:colOff>
      <xdr:row>62</xdr:row>
      <xdr:rowOff>28576</xdr:rowOff>
    </xdr:from>
    <xdr:to>
      <xdr:col>18</xdr:col>
      <xdr:colOff>28575</xdr:colOff>
      <xdr:row>63</xdr:row>
      <xdr:rowOff>85725</xdr:rowOff>
    </xdr:to>
    <xdr:sp macro="" textlink="">
      <xdr:nvSpPr>
        <xdr:cNvPr id="3" name="TextBox 2"/>
        <xdr:cNvSpPr txBox="1"/>
      </xdr:nvSpPr>
      <xdr:spPr>
        <a:xfrm>
          <a:off x="7915275" y="12706351"/>
          <a:ext cx="1990725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IMPLEMENTASAUN</a:t>
          </a:r>
        </a:p>
      </xdr:txBody>
    </xdr:sp>
    <xdr:clientData/>
  </xdr:twoCellAnchor>
  <xdr:twoCellAnchor>
    <xdr:from>
      <xdr:col>13</xdr:col>
      <xdr:colOff>238125</xdr:colOff>
      <xdr:row>65</xdr:row>
      <xdr:rowOff>152400</xdr:rowOff>
    </xdr:from>
    <xdr:to>
      <xdr:col>14</xdr:col>
      <xdr:colOff>152400</xdr:colOff>
      <xdr:row>67</xdr:row>
      <xdr:rowOff>38100</xdr:rowOff>
    </xdr:to>
    <xdr:sp macro="" textlink="">
      <xdr:nvSpPr>
        <xdr:cNvPr id="6" name="Up Arrow 5"/>
        <xdr:cNvSpPr/>
      </xdr:nvSpPr>
      <xdr:spPr>
        <a:xfrm>
          <a:off x="7372350" y="10763250"/>
          <a:ext cx="523875" cy="266700"/>
        </a:xfrm>
        <a:prstGeom prst="upArrow">
          <a:avLst/>
        </a:prstGeom>
        <a:solidFill>
          <a:schemeClr val="bg1">
            <a:lumMod val="50000"/>
          </a:schemeClr>
        </a:solidFill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xdr:spPr>
      <xdr:style>
        <a:lnRef idx="0">
          <a:schemeClr val="accent2">
            <a:hueOff val="0"/>
            <a:satOff val="0"/>
            <a:lumOff val="0"/>
            <a:alphaOff val="0"/>
          </a:schemeClr>
        </a:lnRef>
        <a:fillRef idx="3">
          <a:schemeClr val="accent2">
            <a:hueOff val="0"/>
            <a:satOff val="0"/>
            <a:lumOff val="0"/>
            <a:alphaOff val="0"/>
          </a:schemeClr>
        </a:fillRef>
        <a:effectRef idx="2">
          <a:schemeClr val="accent2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285750</xdr:colOff>
      <xdr:row>65</xdr:row>
      <xdr:rowOff>161925</xdr:rowOff>
    </xdr:from>
    <xdr:to>
      <xdr:col>10</xdr:col>
      <xdr:colOff>200025</xdr:colOff>
      <xdr:row>67</xdr:row>
      <xdr:rowOff>47625</xdr:rowOff>
    </xdr:to>
    <xdr:sp macro="" textlink="">
      <xdr:nvSpPr>
        <xdr:cNvPr id="7" name="Up Arrow 6"/>
        <xdr:cNvSpPr/>
      </xdr:nvSpPr>
      <xdr:spPr>
        <a:xfrm>
          <a:off x="4981575" y="10772775"/>
          <a:ext cx="523875" cy="266700"/>
        </a:xfrm>
        <a:prstGeom prst="upArrow">
          <a:avLst/>
        </a:prstGeom>
        <a:solidFill>
          <a:schemeClr val="bg1">
            <a:lumMod val="50000"/>
          </a:schemeClr>
        </a:solidFill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xdr:spPr>
      <xdr:style>
        <a:lnRef idx="0">
          <a:schemeClr val="accent2">
            <a:hueOff val="0"/>
            <a:satOff val="0"/>
            <a:lumOff val="0"/>
            <a:alphaOff val="0"/>
          </a:schemeClr>
        </a:lnRef>
        <a:fillRef idx="3">
          <a:schemeClr val="accent2">
            <a:hueOff val="0"/>
            <a:satOff val="0"/>
            <a:lumOff val="0"/>
            <a:alphaOff val="0"/>
          </a:schemeClr>
        </a:fillRef>
        <a:effectRef idx="2">
          <a:schemeClr val="accent2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590550</xdr:colOff>
      <xdr:row>65</xdr:row>
      <xdr:rowOff>161925</xdr:rowOff>
    </xdr:from>
    <xdr:to>
      <xdr:col>3</xdr:col>
      <xdr:colOff>504825</xdr:colOff>
      <xdr:row>67</xdr:row>
      <xdr:rowOff>47625</xdr:rowOff>
    </xdr:to>
    <xdr:sp macro="" textlink="">
      <xdr:nvSpPr>
        <xdr:cNvPr id="8" name="Up Arrow 7"/>
        <xdr:cNvSpPr/>
      </xdr:nvSpPr>
      <xdr:spPr>
        <a:xfrm>
          <a:off x="1019175" y="10772775"/>
          <a:ext cx="523875" cy="266700"/>
        </a:xfrm>
        <a:prstGeom prst="upArrow">
          <a:avLst/>
        </a:prstGeom>
        <a:solidFill>
          <a:schemeClr val="bg1">
            <a:lumMod val="50000"/>
          </a:schemeClr>
        </a:solidFill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xdr:spPr>
      <xdr:style>
        <a:lnRef idx="0">
          <a:schemeClr val="accent2">
            <a:hueOff val="0"/>
            <a:satOff val="0"/>
            <a:lumOff val="0"/>
            <a:alphaOff val="0"/>
          </a:schemeClr>
        </a:lnRef>
        <a:fillRef idx="3">
          <a:schemeClr val="accent2">
            <a:hueOff val="0"/>
            <a:satOff val="0"/>
            <a:lumOff val="0"/>
            <a:alphaOff val="0"/>
          </a:schemeClr>
        </a:fillRef>
        <a:effectRef idx="2">
          <a:schemeClr val="accent2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542925</xdr:colOff>
      <xdr:row>63</xdr:row>
      <xdr:rowOff>133350</xdr:rowOff>
    </xdr:from>
    <xdr:to>
      <xdr:col>16</xdr:col>
      <xdr:colOff>247650</xdr:colOff>
      <xdr:row>66</xdr:row>
      <xdr:rowOff>161925</xdr:rowOff>
    </xdr:to>
    <xdr:sp macro="" textlink="">
      <xdr:nvSpPr>
        <xdr:cNvPr id="9" name="Down Arrow 8"/>
        <xdr:cNvSpPr/>
      </xdr:nvSpPr>
      <xdr:spPr>
        <a:xfrm>
          <a:off x="8896350" y="10363200"/>
          <a:ext cx="314325" cy="600075"/>
        </a:xfrm>
        <a:prstGeom prst="downArrow">
          <a:avLst/>
        </a:prstGeom>
        <a:solidFill>
          <a:schemeClr val="bg1">
            <a:lumMod val="50000"/>
          </a:schemeClr>
        </a:solidFill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xdr:spPr>
      <xdr:style>
        <a:lnRef idx="0">
          <a:schemeClr val="accent2">
            <a:hueOff val="0"/>
            <a:satOff val="0"/>
            <a:lumOff val="0"/>
            <a:alphaOff val="0"/>
          </a:schemeClr>
        </a:lnRef>
        <a:fillRef idx="3">
          <a:schemeClr val="accent2">
            <a:hueOff val="0"/>
            <a:satOff val="0"/>
            <a:lumOff val="0"/>
            <a:alphaOff val="0"/>
          </a:schemeClr>
        </a:fillRef>
        <a:effectRef idx="2">
          <a:schemeClr val="accent2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180974</xdr:colOff>
      <xdr:row>63</xdr:row>
      <xdr:rowOff>161926</xdr:rowOff>
    </xdr:from>
    <xdr:to>
      <xdr:col>17</xdr:col>
      <xdr:colOff>666749</xdr:colOff>
      <xdr:row>66</xdr:row>
      <xdr:rowOff>76200</xdr:rowOff>
    </xdr:to>
    <xdr:sp macro="" textlink="">
      <xdr:nvSpPr>
        <xdr:cNvPr id="10" name="TextBox 9"/>
        <xdr:cNvSpPr txBox="1"/>
      </xdr:nvSpPr>
      <xdr:spPr>
        <a:xfrm>
          <a:off x="8217693" y="12699207"/>
          <a:ext cx="1176337" cy="485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Monitorizasaun no </a:t>
          </a:r>
          <a:r>
            <a:rPr lang="en-AU" sz="1100" baseline="0"/>
            <a:t>Atualizasaun</a:t>
          </a:r>
          <a:endParaRPr lang="en-AU" sz="1100"/>
        </a:p>
      </xdr:txBody>
    </xdr:sp>
    <xdr:clientData/>
  </xdr:twoCellAnchor>
  <xdr:twoCellAnchor>
    <xdr:from>
      <xdr:col>7</xdr:col>
      <xdr:colOff>285750</xdr:colOff>
      <xdr:row>65</xdr:row>
      <xdr:rowOff>142875</xdr:rowOff>
    </xdr:from>
    <xdr:to>
      <xdr:col>8</xdr:col>
      <xdr:colOff>200025</xdr:colOff>
      <xdr:row>67</xdr:row>
      <xdr:rowOff>28575</xdr:rowOff>
    </xdr:to>
    <xdr:sp macro="" textlink="">
      <xdr:nvSpPr>
        <xdr:cNvPr id="11" name="Up Arrow 10"/>
        <xdr:cNvSpPr/>
      </xdr:nvSpPr>
      <xdr:spPr>
        <a:xfrm>
          <a:off x="3762375" y="10753725"/>
          <a:ext cx="523875" cy="266700"/>
        </a:xfrm>
        <a:prstGeom prst="upArrow">
          <a:avLst/>
        </a:prstGeom>
        <a:solidFill>
          <a:schemeClr val="bg1">
            <a:lumMod val="50000"/>
          </a:schemeClr>
        </a:solidFill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xdr:spPr>
      <xdr:style>
        <a:lnRef idx="0">
          <a:schemeClr val="accent2">
            <a:hueOff val="0"/>
            <a:satOff val="0"/>
            <a:lumOff val="0"/>
            <a:alphaOff val="0"/>
          </a:schemeClr>
        </a:lnRef>
        <a:fillRef idx="3">
          <a:schemeClr val="accent2">
            <a:hueOff val="0"/>
            <a:satOff val="0"/>
            <a:lumOff val="0"/>
            <a:alphaOff val="0"/>
          </a:schemeClr>
        </a:fillRef>
        <a:effectRef idx="2">
          <a:schemeClr val="accent2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76201</xdr:colOff>
      <xdr:row>67</xdr:row>
      <xdr:rowOff>9526</xdr:rowOff>
    </xdr:from>
    <xdr:to>
      <xdr:col>16</xdr:col>
      <xdr:colOff>238125</xdr:colOff>
      <xdr:row>68</xdr:row>
      <xdr:rowOff>123826</xdr:rowOff>
    </xdr:to>
    <xdr:sp macro="" textlink="">
      <xdr:nvSpPr>
        <xdr:cNvPr id="4" name="Flowchart: Process 3"/>
        <xdr:cNvSpPr/>
      </xdr:nvSpPr>
      <xdr:spPr>
        <a:xfrm>
          <a:off x="1295401" y="12220576"/>
          <a:ext cx="8201024" cy="304800"/>
        </a:xfrm>
        <a:prstGeom prst="flowChartProcess">
          <a:avLst/>
        </a:prstGeom>
        <a:solidFill>
          <a:schemeClr val="bg1">
            <a:lumMod val="50000"/>
          </a:schemeClr>
        </a:solidFill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xdr:spPr>
      <xdr:style>
        <a:lnRef idx="0">
          <a:schemeClr val="accent2">
            <a:hueOff val="0"/>
            <a:satOff val="0"/>
            <a:lumOff val="0"/>
            <a:alphaOff val="0"/>
          </a:schemeClr>
        </a:lnRef>
        <a:fillRef idx="3">
          <a:schemeClr val="accent2">
            <a:hueOff val="0"/>
            <a:satOff val="0"/>
            <a:lumOff val="0"/>
            <a:alphaOff val="0"/>
          </a:schemeClr>
        </a:fillRef>
        <a:effectRef idx="2">
          <a:schemeClr val="accent2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47625</xdr:colOff>
      <xdr:row>423</xdr:row>
      <xdr:rowOff>142875</xdr:rowOff>
    </xdr:from>
    <xdr:to>
      <xdr:col>4</xdr:col>
      <xdr:colOff>542925</xdr:colOff>
      <xdr:row>427</xdr:row>
      <xdr:rowOff>57150</xdr:rowOff>
    </xdr:to>
    <xdr:sp macro="" textlink="">
      <xdr:nvSpPr>
        <xdr:cNvPr id="5" name="Striped Right Arrow 4"/>
        <xdr:cNvSpPr/>
      </xdr:nvSpPr>
      <xdr:spPr>
        <a:xfrm>
          <a:off x="1743075" y="38290500"/>
          <a:ext cx="495300" cy="676275"/>
        </a:xfrm>
        <a:prstGeom prst="stripedRightArrow">
          <a:avLst/>
        </a:prstGeom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xdr:spPr>
      <xdr:style>
        <a:lnRef idx="0">
          <a:schemeClr val="accent2">
            <a:hueOff val="0"/>
            <a:satOff val="0"/>
            <a:lumOff val="0"/>
            <a:alphaOff val="0"/>
          </a:schemeClr>
        </a:lnRef>
        <a:fillRef idx="3">
          <a:schemeClr val="accent2">
            <a:hueOff val="0"/>
            <a:satOff val="0"/>
            <a:lumOff val="0"/>
            <a:alphaOff val="0"/>
          </a:schemeClr>
        </a:fillRef>
        <a:effectRef idx="2">
          <a:schemeClr val="accent2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47625</xdr:colOff>
      <xdr:row>429</xdr:row>
      <xdr:rowOff>142875</xdr:rowOff>
    </xdr:from>
    <xdr:to>
      <xdr:col>4</xdr:col>
      <xdr:colOff>542925</xdr:colOff>
      <xdr:row>433</xdr:row>
      <xdr:rowOff>57150</xdr:rowOff>
    </xdr:to>
    <xdr:sp macro="" textlink="">
      <xdr:nvSpPr>
        <xdr:cNvPr id="13" name="Striped Right Arrow 12"/>
        <xdr:cNvSpPr/>
      </xdr:nvSpPr>
      <xdr:spPr>
        <a:xfrm>
          <a:off x="1743075" y="39433500"/>
          <a:ext cx="495300" cy="676275"/>
        </a:xfrm>
        <a:prstGeom prst="stripedRightArrow">
          <a:avLst/>
        </a:prstGeom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xdr:spPr>
      <xdr:style>
        <a:lnRef idx="0">
          <a:schemeClr val="accent2">
            <a:hueOff val="0"/>
            <a:satOff val="0"/>
            <a:lumOff val="0"/>
            <a:alphaOff val="0"/>
          </a:schemeClr>
        </a:lnRef>
        <a:fillRef idx="3">
          <a:schemeClr val="accent2">
            <a:hueOff val="0"/>
            <a:satOff val="0"/>
            <a:lumOff val="0"/>
            <a:alphaOff val="0"/>
          </a:schemeClr>
        </a:fillRef>
        <a:effectRef idx="2">
          <a:schemeClr val="accent2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76201</xdr:colOff>
      <xdr:row>7</xdr:row>
      <xdr:rowOff>95250</xdr:rowOff>
    </xdr:from>
    <xdr:to>
      <xdr:col>8</xdr:col>
      <xdr:colOff>256201</xdr:colOff>
      <xdr:row>8</xdr:row>
      <xdr:rowOff>84750</xdr:rowOff>
    </xdr:to>
    <xdr:sp macro="" textlink="">
      <xdr:nvSpPr>
        <xdr:cNvPr id="12" name="Oval 11"/>
        <xdr:cNvSpPr/>
      </xdr:nvSpPr>
      <xdr:spPr>
        <a:xfrm>
          <a:off x="3686176" y="1781175"/>
          <a:ext cx="180000" cy="180000"/>
        </a:xfrm>
        <a:prstGeom prst="ellipse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10000"/>
              <a:alpha val="10000"/>
            </a:schemeClr>
          </a:solidFill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oneCellAnchor>
    <xdr:from>
      <xdr:col>8</xdr:col>
      <xdr:colOff>180975</xdr:colOff>
      <xdr:row>7</xdr:row>
      <xdr:rowOff>76200</xdr:rowOff>
    </xdr:from>
    <xdr:ext cx="1549078" cy="217560"/>
    <xdr:sp macro="" textlink="">
      <xdr:nvSpPr>
        <xdr:cNvPr id="14" name="TextBox 13"/>
        <xdr:cNvSpPr txBox="1"/>
      </xdr:nvSpPr>
      <xdr:spPr>
        <a:xfrm>
          <a:off x="3790950" y="1762125"/>
          <a:ext cx="154907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800" b="1"/>
            <a:t>Atualiza</a:t>
          </a:r>
          <a:r>
            <a:rPr lang="en-AU" sz="800" b="1" baseline="0"/>
            <a:t> dadus beneficiáriu nian</a:t>
          </a:r>
          <a:endParaRPr lang="en-AU" sz="800" b="1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ardo%20Monteiro/Downloads/Form_CEC_FINAL_t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e I Candidatura"/>
      <sheetName val="Fase II Formação Técnica"/>
      <sheetName val="Fase III Business Plan e RecomT"/>
      <sheetName val="Aux"/>
      <sheetName val="Mútua aceitação PN Revisto"/>
      <sheetName val="Sheet1"/>
    </sheetNames>
    <sheetDataSet>
      <sheetData sheetId="0"/>
      <sheetData sheetId="1">
        <row r="19">
          <cell r="Q19" t="str">
            <v/>
          </cell>
          <cell r="R19"/>
        </row>
        <row r="20">
          <cell r="Q20" t="str">
            <v/>
          </cell>
          <cell r="R20"/>
        </row>
        <row r="24">
          <cell r="Q24"/>
          <cell r="R24"/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  <pageSetUpPr fitToPage="1"/>
  </sheetPr>
  <dimension ref="B2:T16"/>
  <sheetViews>
    <sheetView workbookViewId="0">
      <selection activeCell="N19" sqref="N19"/>
    </sheetView>
  </sheetViews>
  <sheetFormatPr defaultRowHeight="15" x14ac:dyDescent="0.25"/>
  <cols>
    <col min="1" max="1" width="2.7109375" style="1" customWidth="1"/>
    <col min="2" max="2" width="1.85546875" style="1" customWidth="1"/>
    <col min="3" max="3" width="8.7109375" style="1" customWidth="1"/>
    <col min="4" max="4" width="10.28515625" style="1" customWidth="1"/>
    <col min="5" max="5" width="10.7109375" style="1" customWidth="1"/>
    <col min="6" max="11" width="8.7109375" style="1" customWidth="1"/>
    <col min="12" max="12" width="1.85546875" style="1" customWidth="1"/>
    <col min="13" max="13" width="8.7109375" style="1" customWidth="1"/>
    <col min="14" max="14" width="10.28515625" style="1" customWidth="1"/>
    <col min="15" max="19" width="8.7109375" style="1" customWidth="1"/>
    <col min="20" max="20" width="1.85546875" style="1" customWidth="1"/>
    <col min="21" max="16384" width="9.140625" style="1"/>
  </cols>
  <sheetData>
    <row r="2" spans="2:20" x14ac:dyDescent="0.25">
      <c r="B2" s="84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96"/>
    </row>
    <row r="3" spans="2:20" ht="54.75" x14ac:dyDescent="0.25">
      <c r="B3" s="86"/>
      <c r="C3" s="331" t="s">
        <v>74</v>
      </c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97"/>
    </row>
    <row r="4" spans="2:20" ht="23.25" x14ac:dyDescent="0.35">
      <c r="B4" s="87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98"/>
    </row>
    <row r="5" spans="2:20" ht="5.25" customHeight="1" x14ac:dyDescent="0.25"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57" t="s">
        <v>20</v>
      </c>
      <c r="S5" s="159"/>
      <c r="T5" s="20"/>
    </row>
    <row r="6" spans="2:20" ht="17.25" x14ac:dyDescent="0.3">
      <c r="B6" s="10"/>
      <c r="C6" s="73" t="s">
        <v>67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58"/>
      <c r="S6" s="160"/>
      <c r="T6" s="13"/>
    </row>
    <row r="7" spans="2:20" x14ac:dyDescent="0.25">
      <c r="B7" s="10"/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20"/>
      <c r="T7" s="13"/>
    </row>
    <row r="8" spans="2:20" x14ac:dyDescent="0.25">
      <c r="B8" s="10"/>
      <c r="C8" s="163" t="s">
        <v>68</v>
      </c>
      <c r="D8" s="164"/>
      <c r="E8" s="165"/>
      <c r="F8" s="161"/>
      <c r="G8" s="162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3"/>
      <c r="T8" s="13"/>
    </row>
    <row r="9" spans="2:20" x14ac:dyDescent="0.25">
      <c r="B9" s="10"/>
      <c r="C9" s="163" t="s">
        <v>69</v>
      </c>
      <c r="D9" s="164"/>
      <c r="E9" s="165"/>
      <c r="F9" s="155"/>
      <c r="G9" s="15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3"/>
      <c r="T9" s="13"/>
    </row>
    <row r="10" spans="2:20" x14ac:dyDescent="0.25">
      <c r="B10" s="10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 t="s">
        <v>70</v>
      </c>
      <c r="N10" s="11"/>
      <c r="O10" s="11"/>
      <c r="P10" s="166"/>
      <c r="Q10" s="167"/>
      <c r="R10" s="168"/>
      <c r="S10" s="13"/>
      <c r="T10" s="13"/>
    </row>
    <row r="11" spans="2:20" x14ac:dyDescent="0.25">
      <c r="B11" s="10"/>
      <c r="C11" s="10" t="s">
        <v>71</v>
      </c>
      <c r="D11" s="155"/>
      <c r="E11" s="169"/>
      <c r="F11" s="169"/>
      <c r="G11" s="169"/>
      <c r="H11" s="169"/>
      <c r="I11" s="169"/>
      <c r="J11" s="169"/>
      <c r="K11" s="156"/>
      <c r="L11" s="11"/>
      <c r="M11" s="11" t="s">
        <v>0</v>
      </c>
      <c r="N11" s="155"/>
      <c r="O11" s="169"/>
      <c r="P11" s="169"/>
      <c r="Q11" s="169"/>
      <c r="R11" s="156"/>
      <c r="S11" s="13"/>
      <c r="T11" s="13"/>
    </row>
    <row r="12" spans="2:20" x14ac:dyDescent="0.25">
      <c r="B12" s="10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3"/>
      <c r="T12" s="13"/>
    </row>
    <row r="13" spans="2:20" x14ac:dyDescent="0.25">
      <c r="B13" s="10"/>
      <c r="C13" s="76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8"/>
      <c r="T13" s="13"/>
    </row>
    <row r="14" spans="2:20" x14ac:dyDescent="0.25">
      <c r="B14" s="10"/>
      <c r="C14" s="172" t="s">
        <v>72</v>
      </c>
      <c r="D14" s="173"/>
      <c r="E14" s="173"/>
      <c r="F14" s="174"/>
      <c r="G14" s="170" t="s">
        <v>1</v>
      </c>
      <c r="H14" s="171"/>
      <c r="I14" s="79"/>
      <c r="J14" s="79"/>
      <c r="K14" s="79"/>
      <c r="L14" s="79"/>
      <c r="M14" s="79" t="s">
        <v>73</v>
      </c>
      <c r="N14" s="79"/>
      <c r="O14" s="79"/>
      <c r="P14" s="170" t="s">
        <v>1</v>
      </c>
      <c r="Q14" s="171"/>
      <c r="R14" s="79"/>
      <c r="S14" s="80"/>
      <c r="T14" s="13"/>
    </row>
    <row r="15" spans="2:20" x14ac:dyDescent="0.25">
      <c r="B15" s="10"/>
      <c r="C15" s="81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3"/>
      <c r="T15" s="13"/>
    </row>
    <row r="16" spans="2:20" ht="10.5" customHeight="1" x14ac:dyDescent="0.25"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6"/>
    </row>
  </sheetData>
  <mergeCells count="13">
    <mergeCell ref="P10:R10"/>
    <mergeCell ref="D11:K11"/>
    <mergeCell ref="N11:R11"/>
    <mergeCell ref="P14:Q14"/>
    <mergeCell ref="C14:F14"/>
    <mergeCell ref="G14:H14"/>
    <mergeCell ref="F9:G9"/>
    <mergeCell ref="C3:S3"/>
    <mergeCell ref="R5:R6"/>
    <mergeCell ref="S5:S6"/>
    <mergeCell ref="F8:G8"/>
    <mergeCell ref="C8:E8"/>
    <mergeCell ref="C9:E9"/>
  </mergeCells>
  <pageMargins left="0.25" right="0.25" top="0.75" bottom="0.75" header="0.3" footer="0.3"/>
  <pageSetup paperSize="9" scale="8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  <pageSetUpPr fitToPage="1"/>
  </sheetPr>
  <dimension ref="B2:X455"/>
  <sheetViews>
    <sheetView tabSelected="1" topLeftCell="A457" workbookViewId="0">
      <selection activeCell="H401" sqref="H401:S402"/>
    </sheetView>
  </sheetViews>
  <sheetFormatPr defaultRowHeight="15" x14ac:dyDescent="0.25"/>
  <cols>
    <col min="1" max="1" width="2.140625" style="1" customWidth="1"/>
    <col min="2" max="2" width="3.42578125" style="1" customWidth="1"/>
    <col min="3" max="3" width="7.5703125" style="1" customWidth="1"/>
    <col min="4" max="4" width="6" style="1" customWidth="1"/>
    <col min="5" max="5" width="7.5703125" style="1" customWidth="1"/>
    <col min="6" max="9" width="9.140625" style="1"/>
    <col min="10" max="11" width="7.5703125" style="1" customWidth="1"/>
    <col min="12" max="15" width="8" style="1" customWidth="1"/>
    <col min="16" max="19" width="10.42578125" style="1" bestFit="1" customWidth="1"/>
    <col min="20" max="20" width="5.28515625" style="1" customWidth="1"/>
    <col min="21" max="16384" width="9.140625" style="1"/>
  </cols>
  <sheetData>
    <row r="2" spans="2:24" ht="11.25" customHeight="1" x14ac:dyDescent="0.25">
      <c r="B2" s="84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9" t="s">
        <v>2</v>
      </c>
      <c r="W2" s="1" t="s">
        <v>75</v>
      </c>
      <c r="X2" s="1" t="s">
        <v>76</v>
      </c>
    </row>
    <row r="3" spans="2:24" ht="54" x14ac:dyDescent="0.25">
      <c r="B3" s="86"/>
      <c r="C3" s="251" t="s">
        <v>74</v>
      </c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40"/>
      <c r="U3" s="25" t="s">
        <v>77</v>
      </c>
      <c r="W3" s="24"/>
      <c r="X3" s="46"/>
    </row>
    <row r="4" spans="2:24" ht="5.25" customHeight="1" x14ac:dyDescent="0.35">
      <c r="B4" s="87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241"/>
    </row>
    <row r="5" spans="2:24" x14ac:dyDescent="0.25"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57" t="s">
        <v>20</v>
      </c>
      <c r="S5" s="159">
        <v>41677</v>
      </c>
      <c r="T5" s="20"/>
    </row>
    <row r="6" spans="2:24" ht="17.25" x14ac:dyDescent="0.3">
      <c r="B6" s="10"/>
      <c r="C6" s="73" t="s">
        <v>67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58"/>
      <c r="S6" s="262"/>
      <c r="T6" s="13"/>
    </row>
    <row r="7" spans="2:24" x14ac:dyDescent="0.25">
      <c r="B7" s="10"/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20"/>
      <c r="T7" s="13"/>
    </row>
    <row r="8" spans="2:24" x14ac:dyDescent="0.25">
      <c r="B8" s="10"/>
      <c r="C8" s="184" t="s">
        <v>29</v>
      </c>
      <c r="D8" s="185"/>
      <c r="E8" s="186"/>
      <c r="F8" s="161"/>
      <c r="G8" s="162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3"/>
      <c r="T8" s="13"/>
    </row>
    <row r="9" spans="2:24" x14ac:dyDescent="0.25">
      <c r="B9" s="10"/>
      <c r="C9" s="184" t="s">
        <v>30</v>
      </c>
      <c r="D9" s="185"/>
      <c r="E9" s="186"/>
      <c r="F9" s="155"/>
      <c r="G9" s="15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3"/>
      <c r="T9" s="13"/>
    </row>
    <row r="10" spans="2:24" x14ac:dyDescent="0.25">
      <c r="B10" s="10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332" t="s">
        <v>31</v>
      </c>
      <c r="N10" s="332"/>
      <c r="O10" s="333"/>
      <c r="P10" s="166"/>
      <c r="Q10" s="167"/>
      <c r="R10" s="168"/>
      <c r="S10" s="13"/>
      <c r="T10" s="13"/>
    </row>
    <row r="11" spans="2:24" x14ac:dyDescent="0.25">
      <c r="B11" s="10"/>
      <c r="C11" s="154" t="s">
        <v>32</v>
      </c>
      <c r="D11" s="155" t="str">
        <f>IF('Ficha Inscrição'!D11:K11&lt;&gt;"",'Ficha Inscrição'!D11:K11,"")</f>
        <v/>
      </c>
      <c r="E11" s="169"/>
      <c r="F11" s="169"/>
      <c r="G11" s="169"/>
      <c r="H11" s="169"/>
      <c r="I11" s="169"/>
      <c r="J11" s="169"/>
      <c r="K11" s="156"/>
      <c r="L11" s="11"/>
      <c r="M11" s="334" t="s">
        <v>27</v>
      </c>
      <c r="N11" s="155"/>
      <c r="O11" s="169"/>
      <c r="P11" s="169"/>
      <c r="Q11" s="169"/>
      <c r="R11" s="156"/>
      <c r="S11" s="13"/>
      <c r="T11" s="13"/>
    </row>
    <row r="12" spans="2:24" x14ac:dyDescent="0.25">
      <c r="B12" s="10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6"/>
      <c r="T12" s="13"/>
    </row>
    <row r="13" spans="2:24" x14ac:dyDescent="0.25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3"/>
    </row>
    <row r="14" spans="2:24" ht="17.25" x14ac:dyDescent="0.3">
      <c r="B14" s="10"/>
      <c r="C14" s="73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3"/>
    </row>
    <row r="15" spans="2:24" x14ac:dyDescent="0.25">
      <c r="B15" s="10"/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20"/>
      <c r="T15" s="13"/>
    </row>
    <row r="16" spans="2:24" ht="15" customHeight="1" x14ac:dyDescent="0.25">
      <c r="B16" s="10"/>
      <c r="C16" s="298" t="s">
        <v>98</v>
      </c>
      <c r="D16" s="299"/>
      <c r="E16" s="299"/>
      <c r="F16" s="299"/>
      <c r="G16" s="300"/>
      <c r="H16" s="49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8"/>
      <c r="T16" s="13"/>
    </row>
    <row r="17" spans="2:20" ht="15" customHeight="1" x14ac:dyDescent="0.25">
      <c r="B17" s="10"/>
      <c r="C17" s="10"/>
      <c r="D17" s="11"/>
      <c r="E17" s="11"/>
      <c r="F17" s="11"/>
      <c r="G17" s="11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8"/>
      <c r="T17" s="13"/>
    </row>
    <row r="18" spans="2:20" ht="26.25" customHeight="1" x14ac:dyDescent="0.25">
      <c r="B18" s="10"/>
      <c r="C18" s="10"/>
      <c r="D18" s="160" t="s">
        <v>79</v>
      </c>
      <c r="E18" s="160"/>
      <c r="F18" s="160"/>
      <c r="G18" s="160"/>
      <c r="H18" s="160"/>
      <c r="I18" s="160"/>
      <c r="J18" s="288" t="s">
        <v>80</v>
      </c>
      <c r="K18" s="288"/>
      <c r="L18" s="160" t="s">
        <v>29</v>
      </c>
      <c r="M18" s="160"/>
      <c r="N18" s="160" t="s">
        <v>30</v>
      </c>
      <c r="O18" s="160"/>
      <c r="P18" s="152" t="s">
        <v>33</v>
      </c>
      <c r="Q18" s="146" t="s">
        <v>179</v>
      </c>
      <c r="R18" s="57"/>
      <c r="S18" s="58"/>
      <c r="T18" s="13"/>
    </row>
    <row r="19" spans="2:20" ht="15" customHeight="1" x14ac:dyDescent="0.25">
      <c r="B19" s="10"/>
      <c r="C19" s="71" t="s">
        <v>14</v>
      </c>
      <c r="D19" s="268" t="str">
        <f>IF(D11&lt;&gt;"",D11,"")</f>
        <v/>
      </c>
      <c r="E19" s="269"/>
      <c r="F19" s="269"/>
      <c r="G19" s="269"/>
      <c r="H19" s="269"/>
      <c r="I19" s="270"/>
      <c r="J19" s="271"/>
      <c r="K19" s="272"/>
      <c r="L19" s="271"/>
      <c r="M19" s="272"/>
      <c r="N19" s="273"/>
      <c r="O19" s="274"/>
      <c r="P19" s="99"/>
      <c r="Q19" s="150"/>
      <c r="R19" s="289" t="s">
        <v>81</v>
      </c>
      <c r="S19" s="290"/>
      <c r="T19" s="13"/>
    </row>
    <row r="20" spans="2:20" ht="15" customHeight="1" x14ac:dyDescent="0.25">
      <c r="B20" s="10"/>
      <c r="C20" s="71" t="s">
        <v>15</v>
      </c>
      <c r="D20" s="268"/>
      <c r="E20" s="269"/>
      <c r="F20" s="269"/>
      <c r="G20" s="269"/>
      <c r="H20" s="269"/>
      <c r="I20" s="270"/>
      <c r="J20" s="271"/>
      <c r="K20" s="272"/>
      <c r="L20" s="271"/>
      <c r="M20" s="272"/>
      <c r="N20" s="273"/>
      <c r="O20" s="274"/>
      <c r="P20" s="99"/>
      <c r="Q20" s="150"/>
      <c r="R20" s="57"/>
      <c r="S20" s="58"/>
      <c r="T20" s="13"/>
    </row>
    <row r="21" spans="2:20" ht="15" customHeight="1" x14ac:dyDescent="0.25">
      <c r="B21" s="10"/>
      <c r="C21" s="71" t="s">
        <v>16</v>
      </c>
      <c r="D21" s="268"/>
      <c r="E21" s="269"/>
      <c r="F21" s="269"/>
      <c r="G21" s="269"/>
      <c r="H21" s="269"/>
      <c r="I21" s="270"/>
      <c r="J21" s="271"/>
      <c r="K21" s="272"/>
      <c r="L21" s="271" t="str">
        <f>IF(F10&lt;&gt;"",F10,"")</f>
        <v/>
      </c>
      <c r="M21" s="272"/>
      <c r="N21" s="273"/>
      <c r="O21" s="274"/>
      <c r="P21" s="99"/>
      <c r="Q21" s="150"/>
      <c r="R21" s="57"/>
      <c r="S21" s="58"/>
      <c r="T21" s="13"/>
    </row>
    <row r="22" spans="2:20" ht="15" customHeight="1" x14ac:dyDescent="0.25">
      <c r="B22" s="10"/>
      <c r="C22" s="71" t="s">
        <v>17</v>
      </c>
      <c r="D22" s="268"/>
      <c r="E22" s="269"/>
      <c r="F22" s="269"/>
      <c r="G22" s="269"/>
      <c r="H22" s="269"/>
      <c r="I22" s="270"/>
      <c r="J22" s="271"/>
      <c r="K22" s="272"/>
      <c r="L22" s="271" t="str">
        <f>IF(F11&lt;&gt;"",F11,"")</f>
        <v/>
      </c>
      <c r="M22" s="272"/>
      <c r="N22" s="273"/>
      <c r="O22" s="274"/>
      <c r="P22" s="99"/>
      <c r="Q22" s="150"/>
      <c r="R22" s="57"/>
      <c r="S22" s="58"/>
      <c r="T22" s="13"/>
    </row>
    <row r="23" spans="2:20" ht="15" customHeight="1" x14ac:dyDescent="0.25">
      <c r="B23" s="10"/>
      <c r="C23" s="71" t="s">
        <v>18</v>
      </c>
      <c r="D23" s="268"/>
      <c r="E23" s="269"/>
      <c r="F23" s="269"/>
      <c r="G23" s="269"/>
      <c r="H23" s="269"/>
      <c r="I23" s="270"/>
      <c r="J23" s="271"/>
      <c r="K23" s="272"/>
      <c r="L23" s="271" t="str">
        <f>IF(F12&lt;&gt;"",F12,"")</f>
        <v/>
      </c>
      <c r="M23" s="272"/>
      <c r="N23" s="273"/>
      <c r="O23" s="274"/>
      <c r="P23" s="99"/>
      <c r="Q23" s="150"/>
      <c r="R23" s="57"/>
      <c r="S23" s="58"/>
      <c r="T23" s="13"/>
    </row>
    <row r="24" spans="2:20" ht="15" customHeight="1" x14ac:dyDescent="0.25">
      <c r="B24" s="10"/>
      <c r="C24" s="10"/>
      <c r="D24" s="11"/>
      <c r="E24" s="11"/>
      <c r="F24" s="11"/>
      <c r="G24" s="11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8"/>
      <c r="T24" s="13"/>
    </row>
    <row r="25" spans="2:20" x14ac:dyDescent="0.25">
      <c r="B25" s="10"/>
      <c r="C25" s="145" t="s">
        <v>82</v>
      </c>
      <c r="D25" s="72" t="str">
        <f>IF(H16&lt;&gt;"",IF(COUNTA(D19:I23)&lt;&gt;H16,"INCORRECT","CORRECT"),"")</f>
        <v/>
      </c>
      <c r="E25" s="15"/>
      <c r="F25" s="15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60"/>
      <c r="T25" s="13"/>
    </row>
    <row r="26" spans="2:20" x14ac:dyDescent="0.25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6"/>
    </row>
    <row r="27" spans="2:20" x14ac:dyDescent="0.25">
      <c r="B27" s="2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/>
    </row>
    <row r="28" spans="2:20" ht="32.25" x14ac:dyDescent="0.25">
      <c r="B28" s="22"/>
      <c r="C28" s="261" t="s">
        <v>99</v>
      </c>
      <c r="D28" s="261"/>
      <c r="E28" s="261"/>
      <c r="F28" s="261"/>
      <c r="G28" s="261"/>
      <c r="H28" s="261"/>
      <c r="I28" s="261"/>
      <c r="J28" s="261"/>
      <c r="K28" s="261"/>
      <c r="L28" s="261"/>
      <c r="M28" s="261"/>
      <c r="N28" s="261"/>
      <c r="O28" s="261"/>
      <c r="P28" s="261"/>
      <c r="Q28" s="261"/>
      <c r="R28" s="261"/>
      <c r="S28" s="261"/>
      <c r="T28" s="6"/>
    </row>
    <row r="29" spans="2:20" x14ac:dyDescent="0.25">
      <c r="B29" s="7"/>
      <c r="C29" s="2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9"/>
    </row>
    <row r="30" spans="2:20" x14ac:dyDescent="0.25">
      <c r="B30" s="86"/>
      <c r="C30" s="335"/>
      <c r="D30" s="335"/>
      <c r="E30" s="335"/>
      <c r="F30" s="335"/>
      <c r="G30" s="335"/>
      <c r="H30" s="335"/>
      <c r="I30" s="335"/>
      <c r="J30" s="335"/>
      <c r="K30" s="335"/>
      <c r="L30" s="335"/>
      <c r="M30" s="335"/>
      <c r="N30" s="335"/>
      <c r="O30" s="335"/>
      <c r="P30" s="335"/>
      <c r="Q30" s="335"/>
      <c r="R30" s="335"/>
      <c r="S30" s="335"/>
      <c r="T30" s="97"/>
    </row>
    <row r="31" spans="2:20" ht="15" customHeight="1" x14ac:dyDescent="0.25">
      <c r="B31" s="86"/>
      <c r="C31" s="336" t="s">
        <v>13</v>
      </c>
      <c r="D31" s="336"/>
      <c r="E31" s="336"/>
      <c r="F31" s="336"/>
      <c r="G31" s="336"/>
      <c r="H31" s="336"/>
      <c r="I31" s="336"/>
      <c r="J31" s="336"/>
      <c r="K31" s="336"/>
      <c r="L31" s="336"/>
      <c r="M31" s="336"/>
      <c r="N31" s="336"/>
      <c r="O31" s="336"/>
      <c r="P31" s="336"/>
      <c r="Q31" s="336"/>
      <c r="R31" s="336"/>
      <c r="S31" s="336"/>
      <c r="T31" s="97"/>
    </row>
    <row r="32" spans="2:20" x14ac:dyDescent="0.25">
      <c r="B32" s="86"/>
      <c r="C32" s="336"/>
      <c r="D32" s="336"/>
      <c r="E32" s="336"/>
      <c r="F32" s="336"/>
      <c r="G32" s="336"/>
      <c r="H32" s="336"/>
      <c r="I32" s="336"/>
      <c r="J32" s="336"/>
      <c r="K32" s="336"/>
      <c r="L32" s="336"/>
      <c r="M32" s="336"/>
      <c r="N32" s="336"/>
      <c r="O32" s="336"/>
      <c r="P32" s="336"/>
      <c r="Q32" s="336"/>
      <c r="R32" s="336"/>
      <c r="S32" s="336"/>
      <c r="T32" s="97"/>
    </row>
    <row r="33" spans="2:20" x14ac:dyDescent="0.25">
      <c r="B33" s="86"/>
      <c r="C33" s="336"/>
      <c r="D33" s="336"/>
      <c r="E33" s="336"/>
      <c r="F33" s="336"/>
      <c r="G33" s="336"/>
      <c r="H33" s="336"/>
      <c r="I33" s="336"/>
      <c r="J33" s="336"/>
      <c r="K33" s="336"/>
      <c r="L33" s="336"/>
      <c r="M33" s="336"/>
      <c r="N33" s="336"/>
      <c r="O33" s="336"/>
      <c r="P33" s="336"/>
      <c r="Q33" s="336"/>
      <c r="R33" s="336"/>
      <c r="S33" s="336"/>
      <c r="T33" s="97"/>
    </row>
    <row r="34" spans="2:20" x14ac:dyDescent="0.25">
      <c r="B34" s="86"/>
      <c r="C34" s="335"/>
      <c r="D34" s="335"/>
      <c r="E34" s="335"/>
      <c r="F34" s="335"/>
      <c r="G34" s="335"/>
      <c r="H34" s="335"/>
      <c r="I34" s="335"/>
      <c r="J34" s="335"/>
      <c r="K34" s="335"/>
      <c r="L34" s="335"/>
      <c r="M34" s="335"/>
      <c r="N34" s="335"/>
      <c r="O34" s="335"/>
      <c r="P34" s="335"/>
      <c r="Q34" s="335"/>
      <c r="R34" s="335"/>
      <c r="S34" s="335"/>
      <c r="T34" s="97"/>
    </row>
    <row r="35" spans="2:20" x14ac:dyDescent="0.25">
      <c r="B35" s="18"/>
      <c r="C35" s="40" t="s">
        <v>84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20"/>
    </row>
    <row r="36" spans="2:20" x14ac:dyDescent="0.25"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 t="s">
        <v>100</v>
      </c>
      <c r="Q36" s="11"/>
      <c r="R36" s="155"/>
      <c r="S36" s="156"/>
      <c r="T36" s="13"/>
    </row>
    <row r="37" spans="2:20" x14ac:dyDescent="0.25">
      <c r="B37" s="10"/>
      <c r="C37" s="11"/>
      <c r="D37" s="11" t="s">
        <v>101</v>
      </c>
      <c r="E37" s="11"/>
      <c r="F37" s="11"/>
      <c r="G37" s="161"/>
      <c r="H37" s="291"/>
      <c r="I37" s="291"/>
      <c r="J37" s="291"/>
      <c r="K37" s="291"/>
      <c r="L37" s="291"/>
      <c r="M37" s="291"/>
      <c r="N37" s="162"/>
      <c r="O37" s="11"/>
      <c r="P37" s="11"/>
      <c r="Q37" s="11"/>
      <c r="R37" s="11"/>
      <c r="S37" s="11"/>
      <c r="T37" s="13"/>
    </row>
    <row r="38" spans="2:20" x14ac:dyDescent="0.25"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3"/>
    </row>
    <row r="39" spans="2:20" x14ac:dyDescent="0.25">
      <c r="B39" s="10"/>
      <c r="C39" s="11"/>
      <c r="D39" s="11" t="s">
        <v>102</v>
      </c>
      <c r="E39" s="11"/>
      <c r="F39" s="170" t="s">
        <v>1</v>
      </c>
      <c r="G39" s="17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3"/>
    </row>
    <row r="40" spans="2:20" x14ac:dyDescent="0.25">
      <c r="B40" s="10"/>
      <c r="C40" s="11"/>
      <c r="D40" s="11" t="s">
        <v>34</v>
      </c>
      <c r="E40" s="11"/>
      <c r="F40" s="170" t="s">
        <v>1</v>
      </c>
      <c r="G40" s="17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3"/>
    </row>
    <row r="41" spans="2:20" x14ac:dyDescent="0.25">
      <c r="B41" s="10"/>
      <c r="C41" s="11"/>
      <c r="D41" s="11" t="s">
        <v>35</v>
      </c>
      <c r="E41" s="11"/>
      <c r="F41" s="170" t="s">
        <v>1</v>
      </c>
      <c r="G41" s="17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3"/>
    </row>
    <row r="42" spans="2:20" x14ac:dyDescent="0.25">
      <c r="B42" s="10"/>
      <c r="C42" s="11"/>
      <c r="D42" s="11"/>
      <c r="E42" s="11"/>
      <c r="F42" s="11"/>
      <c r="G42" s="19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3"/>
    </row>
    <row r="43" spans="2:20" x14ac:dyDescent="0.25">
      <c r="B43" s="10"/>
      <c r="C43" s="11"/>
      <c r="D43" s="11" t="s">
        <v>103</v>
      </c>
      <c r="E43" s="11"/>
      <c r="F43" s="11"/>
      <c r="G43" s="242"/>
      <c r="H43" s="243"/>
      <c r="I43" s="243"/>
      <c r="J43" s="243"/>
      <c r="K43" s="243"/>
      <c r="L43" s="243"/>
      <c r="M43" s="243"/>
      <c r="N43" s="243"/>
      <c r="O43" s="243"/>
      <c r="P43" s="243"/>
      <c r="Q43" s="243"/>
      <c r="R43" s="244"/>
      <c r="S43" s="11"/>
      <c r="T43" s="13"/>
    </row>
    <row r="44" spans="2:20" x14ac:dyDescent="0.25">
      <c r="B44" s="10"/>
      <c r="C44" s="11"/>
      <c r="D44" s="11"/>
      <c r="E44" s="11"/>
      <c r="F44" s="11"/>
      <c r="G44" s="248"/>
      <c r="H44" s="249"/>
      <c r="I44" s="249"/>
      <c r="J44" s="249"/>
      <c r="K44" s="249"/>
      <c r="L44" s="249"/>
      <c r="M44" s="249"/>
      <c r="N44" s="249"/>
      <c r="O44" s="249"/>
      <c r="P44" s="249"/>
      <c r="Q44" s="249"/>
      <c r="R44" s="250"/>
      <c r="S44" s="11"/>
      <c r="T44" s="13"/>
    </row>
    <row r="45" spans="2:20" x14ac:dyDescent="0.25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3"/>
    </row>
    <row r="46" spans="2:20" x14ac:dyDescent="0.25">
      <c r="B46" s="10"/>
      <c r="C46" s="11"/>
      <c r="D46" s="11" t="s">
        <v>28</v>
      </c>
      <c r="E46" s="11"/>
      <c r="F46" s="161"/>
      <c r="G46" s="162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3"/>
    </row>
    <row r="47" spans="2:20" x14ac:dyDescent="0.25">
      <c r="B47" s="10"/>
      <c r="C47" s="11"/>
      <c r="D47" s="11" t="s">
        <v>27</v>
      </c>
      <c r="E47" s="11"/>
      <c r="F47" s="161"/>
      <c r="G47" s="291"/>
      <c r="H47" s="291"/>
      <c r="I47" s="291"/>
      <c r="J47" s="162"/>
      <c r="K47" s="11"/>
      <c r="L47" s="11"/>
      <c r="M47" s="11"/>
      <c r="N47" s="11"/>
      <c r="O47" s="11"/>
      <c r="P47" s="11"/>
      <c r="Q47" s="11"/>
      <c r="R47" s="11"/>
      <c r="S47" s="11"/>
      <c r="T47" s="13"/>
    </row>
    <row r="48" spans="2:20" x14ac:dyDescent="0.25">
      <c r="B48" s="10"/>
      <c r="C48" s="11"/>
      <c r="D48" s="11" t="s">
        <v>85</v>
      </c>
      <c r="E48" s="11"/>
      <c r="F48" s="11"/>
      <c r="G48" s="11"/>
      <c r="H48" s="11"/>
      <c r="I48" s="11"/>
      <c r="J48" s="27"/>
      <c r="K48" s="33"/>
      <c r="L48" s="33"/>
      <c r="M48" s="33"/>
      <c r="N48" s="28"/>
      <c r="O48" s="11"/>
      <c r="P48" s="11"/>
      <c r="Q48" s="11"/>
      <c r="R48" s="11"/>
      <c r="S48" s="11"/>
      <c r="T48" s="13"/>
    </row>
    <row r="49" spans="2:20" x14ac:dyDescent="0.25"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3"/>
    </row>
    <row r="50" spans="2:20" x14ac:dyDescent="0.25">
      <c r="B50" s="10"/>
      <c r="C50" s="11"/>
      <c r="D50" s="11" t="s">
        <v>36</v>
      </c>
      <c r="E50" s="11"/>
      <c r="F50" s="11"/>
      <c r="G50" s="265" t="s">
        <v>1</v>
      </c>
      <c r="H50" s="266"/>
      <c r="I50" s="267"/>
      <c r="J50" s="11"/>
      <c r="K50" s="11"/>
      <c r="L50" s="11"/>
      <c r="M50" s="11"/>
      <c r="N50" s="11" t="s">
        <v>104</v>
      </c>
      <c r="O50" s="11"/>
      <c r="P50" s="11"/>
      <c r="Q50" s="11"/>
      <c r="R50" s="93">
        <v>2015</v>
      </c>
      <c r="S50" s="11"/>
      <c r="T50" s="13"/>
    </row>
    <row r="51" spans="2:20" x14ac:dyDescent="0.25"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6"/>
    </row>
    <row r="52" spans="2:20" ht="6.75" customHeight="1" x14ac:dyDescent="0.25"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3"/>
    </row>
    <row r="53" spans="2:20" ht="17.25" x14ac:dyDescent="0.3">
      <c r="B53" s="10"/>
      <c r="C53" s="73" t="s">
        <v>86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3"/>
    </row>
    <row r="54" spans="2:20" ht="6" customHeight="1" x14ac:dyDescent="0.25"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3"/>
    </row>
    <row r="55" spans="2:20" x14ac:dyDescent="0.25">
      <c r="B55" s="10"/>
      <c r="C55" s="252"/>
      <c r="D55" s="253"/>
      <c r="E55" s="253"/>
      <c r="F55" s="253"/>
      <c r="G55" s="253"/>
      <c r="H55" s="253"/>
      <c r="I55" s="253"/>
      <c r="J55" s="253"/>
      <c r="K55" s="253"/>
      <c r="L55" s="253"/>
      <c r="M55" s="253"/>
      <c r="N55" s="253"/>
      <c r="O55" s="253"/>
      <c r="P55" s="253"/>
      <c r="Q55" s="253"/>
      <c r="R55" s="253"/>
      <c r="S55" s="254"/>
      <c r="T55" s="13"/>
    </row>
    <row r="56" spans="2:20" x14ac:dyDescent="0.25">
      <c r="B56" s="10"/>
      <c r="C56" s="255"/>
      <c r="D56" s="256"/>
      <c r="E56" s="256"/>
      <c r="F56" s="256"/>
      <c r="G56" s="256"/>
      <c r="H56" s="256"/>
      <c r="I56" s="256"/>
      <c r="J56" s="256"/>
      <c r="K56" s="256"/>
      <c r="L56" s="256"/>
      <c r="M56" s="256"/>
      <c r="N56" s="256"/>
      <c r="O56" s="256"/>
      <c r="P56" s="256"/>
      <c r="Q56" s="256"/>
      <c r="R56" s="256"/>
      <c r="S56" s="257"/>
      <c r="T56" s="13"/>
    </row>
    <row r="57" spans="2:20" x14ac:dyDescent="0.25">
      <c r="B57" s="10"/>
      <c r="C57" s="255"/>
      <c r="D57" s="256"/>
      <c r="E57" s="256"/>
      <c r="F57" s="256"/>
      <c r="G57" s="256"/>
      <c r="H57" s="256"/>
      <c r="I57" s="256"/>
      <c r="J57" s="256"/>
      <c r="K57" s="256"/>
      <c r="L57" s="256"/>
      <c r="M57" s="256"/>
      <c r="N57" s="256"/>
      <c r="O57" s="256"/>
      <c r="P57" s="256"/>
      <c r="Q57" s="256"/>
      <c r="R57" s="256"/>
      <c r="S57" s="257"/>
      <c r="T57" s="13"/>
    </row>
    <row r="58" spans="2:20" x14ac:dyDescent="0.25">
      <c r="B58" s="10"/>
      <c r="C58" s="255"/>
      <c r="D58" s="256"/>
      <c r="E58" s="256"/>
      <c r="F58" s="256"/>
      <c r="G58" s="256"/>
      <c r="H58" s="256"/>
      <c r="I58" s="256"/>
      <c r="J58" s="256"/>
      <c r="K58" s="256"/>
      <c r="L58" s="256"/>
      <c r="M58" s="256"/>
      <c r="N58" s="256"/>
      <c r="O58" s="256"/>
      <c r="P58" s="256"/>
      <c r="Q58" s="256"/>
      <c r="R58" s="256"/>
      <c r="S58" s="257"/>
      <c r="T58" s="13"/>
    </row>
    <row r="59" spans="2:20" x14ac:dyDescent="0.25">
      <c r="B59" s="10"/>
      <c r="C59" s="255"/>
      <c r="D59" s="256"/>
      <c r="E59" s="256"/>
      <c r="F59" s="256"/>
      <c r="G59" s="256"/>
      <c r="H59" s="256"/>
      <c r="I59" s="256"/>
      <c r="J59" s="256"/>
      <c r="K59" s="256"/>
      <c r="L59" s="256"/>
      <c r="M59" s="256"/>
      <c r="N59" s="256"/>
      <c r="O59" s="256"/>
      <c r="P59" s="256"/>
      <c r="Q59" s="256"/>
      <c r="R59" s="256"/>
      <c r="S59" s="257"/>
      <c r="T59" s="13"/>
    </row>
    <row r="60" spans="2:20" x14ac:dyDescent="0.25">
      <c r="B60" s="10"/>
      <c r="C60" s="255"/>
      <c r="D60" s="256"/>
      <c r="E60" s="256"/>
      <c r="F60" s="256"/>
      <c r="G60" s="256"/>
      <c r="H60" s="256"/>
      <c r="I60" s="256"/>
      <c r="J60" s="256"/>
      <c r="K60" s="256"/>
      <c r="L60" s="256"/>
      <c r="M60" s="256"/>
      <c r="N60" s="256"/>
      <c r="O60" s="256"/>
      <c r="P60" s="256"/>
      <c r="Q60" s="256"/>
      <c r="R60" s="256"/>
      <c r="S60" s="257"/>
      <c r="T60" s="13"/>
    </row>
    <row r="61" spans="2:20" x14ac:dyDescent="0.25">
      <c r="B61" s="10"/>
      <c r="C61" s="255"/>
      <c r="D61" s="256"/>
      <c r="E61" s="256"/>
      <c r="F61" s="256"/>
      <c r="G61" s="256"/>
      <c r="H61" s="256"/>
      <c r="I61" s="256"/>
      <c r="J61" s="256"/>
      <c r="K61" s="256"/>
      <c r="L61" s="256"/>
      <c r="M61" s="256"/>
      <c r="N61" s="256"/>
      <c r="O61" s="256"/>
      <c r="P61" s="256"/>
      <c r="Q61" s="256"/>
      <c r="R61" s="256"/>
      <c r="S61" s="257"/>
      <c r="T61" s="13"/>
    </row>
    <row r="62" spans="2:20" x14ac:dyDescent="0.25">
      <c r="B62" s="10"/>
      <c r="C62" s="255"/>
      <c r="D62" s="256"/>
      <c r="E62" s="256"/>
      <c r="F62" s="256"/>
      <c r="G62" s="256"/>
      <c r="H62" s="256"/>
      <c r="I62" s="256"/>
      <c r="J62" s="256"/>
      <c r="K62" s="256"/>
      <c r="L62" s="256"/>
      <c r="M62" s="256"/>
      <c r="N62" s="256"/>
      <c r="O62" s="256"/>
      <c r="P62" s="256"/>
      <c r="Q62" s="256"/>
      <c r="R62" s="256"/>
      <c r="S62" s="257"/>
      <c r="T62" s="13"/>
    </row>
    <row r="63" spans="2:20" x14ac:dyDescent="0.25">
      <c r="B63" s="10"/>
      <c r="C63" s="255"/>
      <c r="D63" s="256"/>
      <c r="E63" s="256"/>
      <c r="F63" s="256"/>
      <c r="G63" s="256"/>
      <c r="H63" s="256"/>
      <c r="I63" s="256"/>
      <c r="J63" s="256"/>
      <c r="K63" s="256"/>
      <c r="L63" s="256"/>
      <c r="M63" s="256"/>
      <c r="N63" s="256"/>
      <c r="O63" s="256"/>
      <c r="P63" s="256"/>
      <c r="Q63" s="256"/>
      <c r="R63" s="256"/>
      <c r="S63" s="257"/>
      <c r="T63" s="13"/>
    </row>
    <row r="64" spans="2:20" x14ac:dyDescent="0.25">
      <c r="B64" s="10"/>
      <c r="C64" s="255"/>
      <c r="D64" s="256"/>
      <c r="E64" s="256"/>
      <c r="F64" s="256"/>
      <c r="G64" s="256"/>
      <c r="H64" s="256"/>
      <c r="I64" s="256"/>
      <c r="J64" s="256"/>
      <c r="K64" s="256"/>
      <c r="L64" s="256"/>
      <c r="M64" s="256"/>
      <c r="N64" s="256"/>
      <c r="O64" s="256"/>
      <c r="P64" s="256"/>
      <c r="Q64" s="256"/>
      <c r="R64" s="256"/>
      <c r="S64" s="257"/>
      <c r="T64" s="13"/>
    </row>
    <row r="65" spans="2:20" x14ac:dyDescent="0.25">
      <c r="B65" s="10"/>
      <c r="C65" s="255"/>
      <c r="D65" s="256"/>
      <c r="E65" s="256"/>
      <c r="F65" s="256"/>
      <c r="G65" s="256"/>
      <c r="H65" s="256"/>
      <c r="I65" s="256"/>
      <c r="J65" s="256"/>
      <c r="K65" s="256"/>
      <c r="L65" s="256"/>
      <c r="M65" s="256"/>
      <c r="N65" s="256"/>
      <c r="O65" s="256"/>
      <c r="P65" s="256"/>
      <c r="Q65" s="256"/>
      <c r="R65" s="256"/>
      <c r="S65" s="257"/>
      <c r="T65" s="13"/>
    </row>
    <row r="66" spans="2:20" x14ac:dyDescent="0.25">
      <c r="B66" s="10"/>
      <c r="C66" s="255"/>
      <c r="D66" s="256"/>
      <c r="E66" s="256"/>
      <c r="F66" s="256"/>
      <c r="G66" s="256"/>
      <c r="H66" s="256"/>
      <c r="I66" s="256"/>
      <c r="J66" s="256"/>
      <c r="K66" s="256"/>
      <c r="L66" s="256"/>
      <c r="M66" s="256"/>
      <c r="N66" s="256"/>
      <c r="O66" s="256"/>
      <c r="P66" s="256"/>
      <c r="Q66" s="256"/>
      <c r="R66" s="256"/>
      <c r="S66" s="257"/>
      <c r="T66" s="13"/>
    </row>
    <row r="67" spans="2:20" x14ac:dyDescent="0.25">
      <c r="B67" s="10"/>
      <c r="C67" s="255"/>
      <c r="D67" s="256"/>
      <c r="E67" s="256"/>
      <c r="F67" s="256"/>
      <c r="G67" s="256"/>
      <c r="H67" s="256"/>
      <c r="I67" s="256"/>
      <c r="J67" s="256"/>
      <c r="K67" s="256"/>
      <c r="L67" s="256"/>
      <c r="M67" s="256"/>
      <c r="N67" s="256"/>
      <c r="O67" s="256"/>
      <c r="P67" s="256"/>
      <c r="Q67" s="256"/>
      <c r="R67" s="256"/>
      <c r="S67" s="257"/>
      <c r="T67" s="13"/>
    </row>
    <row r="68" spans="2:20" x14ac:dyDescent="0.25">
      <c r="B68" s="10"/>
      <c r="C68" s="255"/>
      <c r="D68" s="256"/>
      <c r="E68" s="256"/>
      <c r="F68" s="256"/>
      <c r="G68" s="256"/>
      <c r="H68" s="256"/>
      <c r="I68" s="256"/>
      <c r="J68" s="256"/>
      <c r="K68" s="256"/>
      <c r="L68" s="256"/>
      <c r="M68" s="256"/>
      <c r="N68" s="256"/>
      <c r="O68" s="256"/>
      <c r="P68" s="256"/>
      <c r="Q68" s="256"/>
      <c r="R68" s="256"/>
      <c r="S68" s="257"/>
      <c r="T68" s="13"/>
    </row>
    <row r="69" spans="2:20" x14ac:dyDescent="0.25">
      <c r="B69" s="10"/>
      <c r="C69" s="255"/>
      <c r="D69" s="256"/>
      <c r="E69" s="256"/>
      <c r="F69" s="256"/>
      <c r="G69" s="256"/>
      <c r="H69" s="256"/>
      <c r="I69" s="256"/>
      <c r="J69" s="256"/>
      <c r="K69" s="256"/>
      <c r="L69" s="256"/>
      <c r="M69" s="256"/>
      <c r="N69" s="256"/>
      <c r="O69" s="256"/>
      <c r="P69" s="256"/>
      <c r="Q69" s="256"/>
      <c r="R69" s="256"/>
      <c r="S69" s="257"/>
      <c r="T69" s="13"/>
    </row>
    <row r="70" spans="2:20" x14ac:dyDescent="0.25">
      <c r="B70" s="10"/>
      <c r="C70" s="258"/>
      <c r="D70" s="259"/>
      <c r="E70" s="259"/>
      <c r="F70" s="259"/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60"/>
      <c r="T70" s="13"/>
    </row>
    <row r="71" spans="2:20" x14ac:dyDescent="0.25">
      <c r="B71" s="10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13"/>
    </row>
    <row r="72" spans="2:20" x14ac:dyDescent="0.25">
      <c r="B72" s="10"/>
      <c r="C72" s="11"/>
      <c r="D72" s="12" t="s">
        <v>37</v>
      </c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3"/>
    </row>
    <row r="73" spans="2:20" x14ac:dyDescent="0.25">
      <c r="B73" s="10"/>
      <c r="C73" s="11"/>
      <c r="D73" s="61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3"/>
      <c r="T73" s="13"/>
    </row>
    <row r="74" spans="2:20" x14ac:dyDescent="0.25">
      <c r="B74" s="10"/>
      <c r="C74" s="11"/>
      <c r="D74" s="64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6"/>
      <c r="T74" s="13"/>
    </row>
    <row r="75" spans="2:20" x14ac:dyDescent="0.25">
      <c r="B75" s="10"/>
      <c r="C75" s="11"/>
      <c r="D75" s="67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9"/>
      <c r="T75" s="13"/>
    </row>
    <row r="76" spans="2:20" x14ac:dyDescent="0.25">
      <c r="B76" s="10"/>
      <c r="C76" s="11"/>
      <c r="D76" s="12" t="s">
        <v>38</v>
      </c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3"/>
    </row>
    <row r="77" spans="2:20" x14ac:dyDescent="0.25">
      <c r="B77" s="10"/>
      <c r="C77" s="11"/>
      <c r="D77" s="70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30"/>
      <c r="T77" s="13"/>
    </row>
    <row r="78" spans="2:20" x14ac:dyDescent="0.25">
      <c r="B78" s="10"/>
      <c r="C78" s="11"/>
      <c r="D78" s="64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6"/>
      <c r="T78" s="13"/>
    </row>
    <row r="79" spans="2:20" x14ac:dyDescent="0.25">
      <c r="B79" s="10"/>
      <c r="C79" s="11"/>
      <c r="D79" s="67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9"/>
      <c r="T79" s="13"/>
    </row>
    <row r="80" spans="2:20" x14ac:dyDescent="0.25">
      <c r="B80" s="10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3"/>
    </row>
    <row r="81" spans="2:20" x14ac:dyDescent="0.25">
      <c r="B81" s="10"/>
      <c r="C81" s="11"/>
      <c r="D81" s="12" t="s">
        <v>105</v>
      </c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3"/>
    </row>
    <row r="82" spans="2:20" x14ac:dyDescent="0.25">
      <c r="B82" s="10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3"/>
    </row>
    <row r="83" spans="2:20" x14ac:dyDescent="0.25">
      <c r="B83" s="10"/>
      <c r="C83" s="11"/>
      <c r="D83" s="11"/>
      <c r="E83" s="11" t="s">
        <v>87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3"/>
    </row>
    <row r="84" spans="2:20" x14ac:dyDescent="0.25">
      <c r="B84" s="10"/>
      <c r="C84" s="11"/>
      <c r="D84" s="11"/>
      <c r="E84" s="242"/>
      <c r="F84" s="243"/>
      <c r="G84" s="243"/>
      <c r="H84" s="243"/>
      <c r="I84" s="243"/>
      <c r="J84" s="243"/>
      <c r="K84" s="243"/>
      <c r="L84" s="243"/>
      <c r="M84" s="243"/>
      <c r="N84" s="243"/>
      <c r="O84" s="243"/>
      <c r="P84" s="243"/>
      <c r="Q84" s="243"/>
      <c r="R84" s="243"/>
      <c r="S84" s="244"/>
      <c r="T84" s="13"/>
    </row>
    <row r="85" spans="2:20" x14ac:dyDescent="0.25">
      <c r="B85" s="10"/>
      <c r="C85" s="11"/>
      <c r="D85" s="11"/>
      <c r="E85" s="245"/>
      <c r="F85" s="246"/>
      <c r="G85" s="246"/>
      <c r="H85" s="246"/>
      <c r="I85" s="246"/>
      <c r="J85" s="246"/>
      <c r="K85" s="246"/>
      <c r="L85" s="246"/>
      <c r="M85" s="246"/>
      <c r="N85" s="246"/>
      <c r="O85" s="246"/>
      <c r="P85" s="246"/>
      <c r="Q85" s="246"/>
      <c r="R85" s="246"/>
      <c r="S85" s="247"/>
      <c r="T85" s="13"/>
    </row>
    <row r="86" spans="2:20" x14ac:dyDescent="0.25">
      <c r="B86" s="10"/>
      <c r="C86" s="11"/>
      <c r="D86" s="11"/>
      <c r="E86" s="245"/>
      <c r="F86" s="246"/>
      <c r="G86" s="246"/>
      <c r="H86" s="246"/>
      <c r="I86" s="246"/>
      <c r="J86" s="246"/>
      <c r="K86" s="246"/>
      <c r="L86" s="246"/>
      <c r="M86" s="246"/>
      <c r="N86" s="246"/>
      <c r="O86" s="246"/>
      <c r="P86" s="246"/>
      <c r="Q86" s="246"/>
      <c r="R86" s="246"/>
      <c r="S86" s="247"/>
      <c r="T86" s="13"/>
    </row>
    <row r="87" spans="2:20" x14ac:dyDescent="0.25">
      <c r="B87" s="10"/>
      <c r="C87" s="11"/>
      <c r="D87" s="11"/>
      <c r="E87" s="248"/>
      <c r="F87" s="249"/>
      <c r="G87" s="249"/>
      <c r="H87" s="249"/>
      <c r="I87" s="249"/>
      <c r="J87" s="249"/>
      <c r="K87" s="249"/>
      <c r="L87" s="249"/>
      <c r="M87" s="249"/>
      <c r="N87" s="249"/>
      <c r="O87" s="249"/>
      <c r="P87" s="249"/>
      <c r="Q87" s="249"/>
      <c r="R87" s="249"/>
      <c r="S87" s="250"/>
      <c r="T87" s="13"/>
    </row>
    <row r="88" spans="2:20" x14ac:dyDescent="0.25">
      <c r="B88" s="10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3"/>
    </row>
    <row r="89" spans="2:20" x14ac:dyDescent="0.25">
      <c r="B89" s="10"/>
      <c r="C89" s="11"/>
      <c r="D89" s="11"/>
      <c r="E89" s="11" t="s">
        <v>88</v>
      </c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3"/>
    </row>
    <row r="90" spans="2:20" x14ac:dyDescent="0.25">
      <c r="B90" s="10"/>
      <c r="C90" s="11"/>
      <c r="D90" s="11"/>
      <c r="E90" s="242"/>
      <c r="F90" s="243"/>
      <c r="G90" s="243"/>
      <c r="H90" s="243"/>
      <c r="I90" s="243"/>
      <c r="J90" s="243"/>
      <c r="K90" s="243"/>
      <c r="L90" s="243"/>
      <c r="M90" s="243"/>
      <c r="N90" s="243"/>
      <c r="O90" s="243"/>
      <c r="P90" s="243"/>
      <c r="Q90" s="243"/>
      <c r="R90" s="243"/>
      <c r="S90" s="244"/>
      <c r="T90" s="13"/>
    </row>
    <row r="91" spans="2:20" x14ac:dyDescent="0.25">
      <c r="B91" s="10"/>
      <c r="C91" s="11"/>
      <c r="D91" s="11"/>
      <c r="E91" s="245"/>
      <c r="F91" s="246"/>
      <c r="G91" s="246"/>
      <c r="H91" s="246"/>
      <c r="I91" s="246"/>
      <c r="J91" s="246"/>
      <c r="K91" s="246"/>
      <c r="L91" s="246"/>
      <c r="M91" s="246"/>
      <c r="N91" s="246"/>
      <c r="O91" s="246"/>
      <c r="P91" s="246"/>
      <c r="Q91" s="246"/>
      <c r="R91" s="246"/>
      <c r="S91" s="247"/>
      <c r="T91" s="13"/>
    </row>
    <row r="92" spans="2:20" x14ac:dyDescent="0.25">
      <c r="B92" s="10"/>
      <c r="C92" s="11"/>
      <c r="D92" s="11"/>
      <c r="E92" s="245"/>
      <c r="F92" s="246"/>
      <c r="G92" s="246"/>
      <c r="H92" s="246"/>
      <c r="I92" s="246"/>
      <c r="J92" s="246"/>
      <c r="K92" s="246"/>
      <c r="L92" s="246"/>
      <c r="M92" s="246"/>
      <c r="N92" s="246"/>
      <c r="O92" s="246"/>
      <c r="P92" s="246"/>
      <c r="Q92" s="246"/>
      <c r="R92" s="246"/>
      <c r="S92" s="247"/>
      <c r="T92" s="13"/>
    </row>
    <row r="93" spans="2:20" x14ac:dyDescent="0.25">
      <c r="B93" s="10"/>
      <c r="C93" s="11"/>
      <c r="D93" s="11"/>
      <c r="E93" s="248"/>
      <c r="F93" s="249"/>
      <c r="G93" s="249"/>
      <c r="H93" s="249"/>
      <c r="I93" s="249"/>
      <c r="J93" s="249"/>
      <c r="K93" s="249"/>
      <c r="L93" s="249"/>
      <c r="M93" s="249"/>
      <c r="N93" s="249"/>
      <c r="O93" s="249"/>
      <c r="P93" s="249"/>
      <c r="Q93" s="249"/>
      <c r="R93" s="249"/>
      <c r="S93" s="250"/>
      <c r="T93" s="13"/>
    </row>
    <row r="94" spans="2:20" x14ac:dyDescent="0.25">
      <c r="B94" s="10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3"/>
    </row>
    <row r="95" spans="2:20" x14ac:dyDescent="0.25">
      <c r="B95" s="10"/>
      <c r="C95" s="11"/>
      <c r="D95" s="12" t="s">
        <v>89</v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3"/>
    </row>
    <row r="96" spans="2:20" x14ac:dyDescent="0.25">
      <c r="B96" s="10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3"/>
    </row>
    <row r="97" spans="2:20" x14ac:dyDescent="0.25">
      <c r="B97" s="10"/>
      <c r="C97" s="11"/>
      <c r="D97" s="11"/>
      <c r="E97" s="223" t="s">
        <v>90</v>
      </c>
      <c r="F97" s="223"/>
      <c r="G97" s="223"/>
      <c r="H97" s="223"/>
      <c r="I97" s="223"/>
      <c r="J97" s="223"/>
      <c r="K97" s="223"/>
      <c r="L97" s="223"/>
      <c r="M97" s="223"/>
      <c r="N97" s="223"/>
      <c r="O97" s="223"/>
      <c r="P97" s="223"/>
      <c r="Q97" s="223"/>
      <c r="R97" s="223"/>
      <c r="S97" s="223"/>
      <c r="T97" s="13"/>
    </row>
    <row r="98" spans="2:20" x14ac:dyDescent="0.25">
      <c r="B98" s="10"/>
      <c r="C98" s="11"/>
      <c r="D98" s="11"/>
      <c r="E98" s="224"/>
      <c r="F98" s="224"/>
      <c r="G98" s="224"/>
      <c r="H98" s="224"/>
      <c r="I98" s="224"/>
      <c r="J98" s="224"/>
      <c r="K98" s="224"/>
      <c r="L98" s="224"/>
      <c r="M98" s="224"/>
      <c r="N98" s="224"/>
      <c r="O98" s="224"/>
      <c r="P98" s="224"/>
      <c r="Q98" s="224"/>
      <c r="R98" s="224"/>
      <c r="S98" s="224"/>
      <c r="T98" s="13"/>
    </row>
    <row r="99" spans="2:20" x14ac:dyDescent="0.25">
      <c r="B99" s="10"/>
      <c r="C99" s="11"/>
      <c r="D99" s="11"/>
      <c r="E99" s="242"/>
      <c r="F99" s="243"/>
      <c r="G99" s="243"/>
      <c r="H99" s="243"/>
      <c r="I99" s="243"/>
      <c r="J99" s="243"/>
      <c r="K99" s="243"/>
      <c r="L99" s="243"/>
      <c r="M99" s="243"/>
      <c r="N99" s="243"/>
      <c r="O99" s="243"/>
      <c r="P99" s="243"/>
      <c r="Q99" s="243"/>
      <c r="R99" s="243"/>
      <c r="S99" s="244"/>
      <c r="T99" s="13"/>
    </row>
    <row r="100" spans="2:20" x14ac:dyDescent="0.25">
      <c r="B100" s="10"/>
      <c r="C100" s="11"/>
      <c r="D100" s="11"/>
      <c r="E100" s="245"/>
      <c r="F100" s="246"/>
      <c r="G100" s="246"/>
      <c r="H100" s="246"/>
      <c r="I100" s="246"/>
      <c r="J100" s="246"/>
      <c r="K100" s="246"/>
      <c r="L100" s="246"/>
      <c r="M100" s="246"/>
      <c r="N100" s="246"/>
      <c r="O100" s="246"/>
      <c r="P100" s="246"/>
      <c r="Q100" s="246"/>
      <c r="R100" s="246"/>
      <c r="S100" s="247"/>
      <c r="T100" s="13"/>
    </row>
    <row r="101" spans="2:20" x14ac:dyDescent="0.25">
      <c r="B101" s="10"/>
      <c r="C101" s="11"/>
      <c r="D101" s="11"/>
      <c r="E101" s="245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7"/>
      <c r="T101" s="13"/>
    </row>
    <row r="102" spans="2:20" x14ac:dyDescent="0.25">
      <c r="B102" s="10"/>
      <c r="C102" s="11"/>
      <c r="D102" s="11"/>
      <c r="E102" s="248"/>
      <c r="F102" s="249"/>
      <c r="G102" s="249"/>
      <c r="H102" s="249"/>
      <c r="I102" s="249"/>
      <c r="J102" s="249"/>
      <c r="K102" s="249"/>
      <c r="L102" s="249"/>
      <c r="M102" s="249"/>
      <c r="N102" s="249"/>
      <c r="O102" s="249"/>
      <c r="P102" s="249"/>
      <c r="Q102" s="249"/>
      <c r="R102" s="249"/>
      <c r="S102" s="250"/>
      <c r="T102" s="13"/>
    </row>
    <row r="103" spans="2:20" x14ac:dyDescent="0.25">
      <c r="B103" s="1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3"/>
    </row>
    <row r="104" spans="2:20" x14ac:dyDescent="0.25">
      <c r="B104" s="10"/>
      <c r="C104" s="11"/>
      <c r="D104" s="11"/>
      <c r="E104" s="11" t="s">
        <v>39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3"/>
    </row>
    <row r="105" spans="2:20" x14ac:dyDescent="0.25">
      <c r="B105" s="10"/>
      <c r="C105" s="11"/>
      <c r="D105" s="11"/>
      <c r="E105" s="242"/>
      <c r="F105" s="243"/>
      <c r="G105" s="243"/>
      <c r="H105" s="243"/>
      <c r="I105" s="243"/>
      <c r="J105" s="243"/>
      <c r="K105" s="243"/>
      <c r="L105" s="243"/>
      <c r="M105" s="243"/>
      <c r="N105" s="243"/>
      <c r="O105" s="243"/>
      <c r="P105" s="243"/>
      <c r="Q105" s="243"/>
      <c r="R105" s="243"/>
      <c r="S105" s="244"/>
      <c r="T105" s="13"/>
    </row>
    <row r="106" spans="2:20" x14ac:dyDescent="0.25">
      <c r="B106" s="10"/>
      <c r="C106" s="11"/>
      <c r="D106" s="11"/>
      <c r="E106" s="245"/>
      <c r="F106" s="246"/>
      <c r="G106" s="246"/>
      <c r="H106" s="246"/>
      <c r="I106" s="246"/>
      <c r="J106" s="246"/>
      <c r="K106" s="246"/>
      <c r="L106" s="246"/>
      <c r="M106" s="246"/>
      <c r="N106" s="246"/>
      <c r="O106" s="246"/>
      <c r="P106" s="246"/>
      <c r="Q106" s="246"/>
      <c r="R106" s="246"/>
      <c r="S106" s="247"/>
      <c r="T106" s="13"/>
    </row>
    <row r="107" spans="2:20" x14ac:dyDescent="0.25">
      <c r="B107" s="10"/>
      <c r="C107" s="11"/>
      <c r="D107" s="11"/>
      <c r="E107" s="245"/>
      <c r="F107" s="246"/>
      <c r="G107" s="246"/>
      <c r="H107" s="246"/>
      <c r="I107" s="246"/>
      <c r="J107" s="246"/>
      <c r="K107" s="246"/>
      <c r="L107" s="246"/>
      <c r="M107" s="246"/>
      <c r="N107" s="246"/>
      <c r="O107" s="246"/>
      <c r="P107" s="246"/>
      <c r="Q107" s="246"/>
      <c r="R107" s="246"/>
      <c r="S107" s="247"/>
      <c r="T107" s="13"/>
    </row>
    <row r="108" spans="2:20" x14ac:dyDescent="0.25">
      <c r="B108" s="10"/>
      <c r="C108" s="11"/>
      <c r="D108" s="11"/>
      <c r="E108" s="248"/>
      <c r="F108" s="249"/>
      <c r="G108" s="249"/>
      <c r="H108" s="249"/>
      <c r="I108" s="249"/>
      <c r="J108" s="249"/>
      <c r="K108" s="249"/>
      <c r="L108" s="249"/>
      <c r="M108" s="249"/>
      <c r="N108" s="249"/>
      <c r="O108" s="249"/>
      <c r="P108" s="249"/>
      <c r="Q108" s="249"/>
      <c r="R108" s="249"/>
      <c r="S108" s="250"/>
      <c r="T108" s="13"/>
    </row>
    <row r="109" spans="2:20" x14ac:dyDescent="0.25">
      <c r="B109" s="10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3"/>
    </row>
    <row r="110" spans="2:20" x14ac:dyDescent="0.25">
      <c r="B110" s="10"/>
      <c r="C110" s="11"/>
      <c r="D110" s="12" t="s">
        <v>40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3"/>
    </row>
    <row r="111" spans="2:20" x14ac:dyDescent="0.25">
      <c r="B111" s="1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3"/>
    </row>
    <row r="112" spans="2:20" x14ac:dyDescent="0.25">
      <c r="B112" s="10"/>
      <c r="C112" s="11"/>
      <c r="D112" s="11"/>
      <c r="E112" s="17" t="s">
        <v>91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3"/>
    </row>
    <row r="113" spans="2:20" x14ac:dyDescent="0.25">
      <c r="B113" s="10"/>
      <c r="C113" s="11"/>
      <c r="D113" s="242"/>
      <c r="E113" s="243"/>
      <c r="F113" s="243"/>
      <c r="G113" s="243"/>
      <c r="H113" s="243"/>
      <c r="I113" s="243"/>
      <c r="J113" s="243"/>
      <c r="K113" s="243"/>
      <c r="L113" s="243"/>
      <c r="M113" s="243"/>
      <c r="N113" s="243"/>
      <c r="O113" s="243"/>
      <c r="P113" s="243"/>
      <c r="Q113" s="243"/>
      <c r="R113" s="243"/>
      <c r="S113" s="244"/>
      <c r="T113" s="13"/>
    </row>
    <row r="114" spans="2:20" x14ac:dyDescent="0.25">
      <c r="B114" s="10"/>
      <c r="C114" s="11"/>
      <c r="D114" s="245"/>
      <c r="E114" s="246"/>
      <c r="F114" s="246"/>
      <c r="G114" s="246"/>
      <c r="H114" s="246"/>
      <c r="I114" s="246"/>
      <c r="J114" s="246"/>
      <c r="K114" s="246"/>
      <c r="L114" s="246"/>
      <c r="M114" s="246"/>
      <c r="N114" s="246"/>
      <c r="O114" s="246"/>
      <c r="P114" s="246"/>
      <c r="Q114" s="246"/>
      <c r="R114" s="246"/>
      <c r="S114" s="247"/>
      <c r="T114" s="13"/>
    </row>
    <row r="115" spans="2:20" x14ac:dyDescent="0.25">
      <c r="B115" s="10"/>
      <c r="C115" s="11"/>
      <c r="D115" s="245"/>
      <c r="E115" s="246"/>
      <c r="F115" s="246"/>
      <c r="G115" s="246"/>
      <c r="H115" s="246"/>
      <c r="I115" s="246"/>
      <c r="J115" s="246"/>
      <c r="K115" s="246"/>
      <c r="L115" s="246"/>
      <c r="M115" s="246"/>
      <c r="N115" s="246"/>
      <c r="O115" s="246"/>
      <c r="P115" s="246"/>
      <c r="Q115" s="246"/>
      <c r="R115" s="246"/>
      <c r="S115" s="247"/>
      <c r="T115" s="13"/>
    </row>
    <row r="116" spans="2:20" x14ac:dyDescent="0.25">
      <c r="B116" s="10"/>
      <c r="C116" s="11"/>
      <c r="D116" s="245"/>
      <c r="E116" s="246"/>
      <c r="F116" s="246"/>
      <c r="G116" s="246"/>
      <c r="H116" s="246"/>
      <c r="I116" s="246"/>
      <c r="J116" s="246"/>
      <c r="K116" s="246"/>
      <c r="L116" s="246"/>
      <c r="M116" s="246"/>
      <c r="N116" s="246"/>
      <c r="O116" s="246"/>
      <c r="P116" s="246"/>
      <c r="Q116" s="246"/>
      <c r="R116" s="246"/>
      <c r="S116" s="247"/>
      <c r="T116" s="13"/>
    </row>
    <row r="117" spans="2:20" x14ac:dyDescent="0.25">
      <c r="B117" s="10"/>
      <c r="C117" s="11"/>
      <c r="D117" s="245"/>
      <c r="E117" s="246"/>
      <c r="F117" s="246"/>
      <c r="G117" s="246"/>
      <c r="H117" s="246"/>
      <c r="I117" s="246"/>
      <c r="J117" s="246"/>
      <c r="K117" s="246"/>
      <c r="L117" s="246"/>
      <c r="M117" s="246"/>
      <c r="N117" s="246"/>
      <c r="O117" s="246"/>
      <c r="P117" s="246"/>
      <c r="Q117" s="246"/>
      <c r="R117" s="246"/>
      <c r="S117" s="247"/>
      <c r="T117" s="13"/>
    </row>
    <row r="118" spans="2:20" x14ac:dyDescent="0.25">
      <c r="B118" s="10"/>
      <c r="C118" s="11"/>
      <c r="D118" s="245"/>
      <c r="E118" s="246"/>
      <c r="F118" s="246"/>
      <c r="G118" s="246"/>
      <c r="H118" s="246"/>
      <c r="I118" s="246"/>
      <c r="J118" s="246"/>
      <c r="K118" s="246"/>
      <c r="L118" s="246"/>
      <c r="M118" s="246"/>
      <c r="N118" s="246"/>
      <c r="O118" s="246"/>
      <c r="P118" s="246"/>
      <c r="Q118" s="246"/>
      <c r="R118" s="246"/>
      <c r="S118" s="247"/>
      <c r="T118" s="13"/>
    </row>
    <row r="119" spans="2:20" x14ac:dyDescent="0.25">
      <c r="B119" s="10"/>
      <c r="C119" s="11"/>
      <c r="D119" s="245"/>
      <c r="E119" s="246"/>
      <c r="F119" s="246"/>
      <c r="G119" s="246"/>
      <c r="H119" s="246"/>
      <c r="I119" s="246"/>
      <c r="J119" s="246"/>
      <c r="K119" s="246"/>
      <c r="L119" s="246"/>
      <c r="M119" s="246"/>
      <c r="N119" s="246"/>
      <c r="O119" s="246"/>
      <c r="P119" s="246"/>
      <c r="Q119" s="246"/>
      <c r="R119" s="246"/>
      <c r="S119" s="247"/>
      <c r="T119" s="13"/>
    </row>
    <row r="120" spans="2:20" x14ac:dyDescent="0.25">
      <c r="B120" s="10"/>
      <c r="C120" s="11"/>
      <c r="D120" s="248"/>
      <c r="E120" s="249"/>
      <c r="F120" s="249"/>
      <c r="G120" s="249"/>
      <c r="H120" s="249"/>
      <c r="I120" s="249"/>
      <c r="J120" s="249"/>
      <c r="K120" s="249"/>
      <c r="L120" s="249"/>
      <c r="M120" s="249"/>
      <c r="N120" s="249"/>
      <c r="O120" s="249"/>
      <c r="P120" s="249"/>
      <c r="Q120" s="249"/>
      <c r="R120" s="249"/>
      <c r="S120" s="250"/>
      <c r="T120" s="13"/>
    </row>
    <row r="121" spans="2:20" x14ac:dyDescent="0.25">
      <c r="B121" s="1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3"/>
    </row>
    <row r="122" spans="2:20" x14ac:dyDescent="0.25">
      <c r="B122" s="10"/>
      <c r="C122" s="11"/>
      <c r="D122" s="12" t="s">
        <v>41</v>
      </c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3"/>
    </row>
    <row r="123" spans="2:20" x14ac:dyDescent="0.25">
      <c r="B123" s="1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3"/>
    </row>
    <row r="124" spans="2:20" x14ac:dyDescent="0.25">
      <c r="B124" s="10"/>
      <c r="C124" s="11"/>
      <c r="D124" s="11"/>
      <c r="E124" s="17" t="s">
        <v>92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3"/>
    </row>
    <row r="125" spans="2:20" x14ac:dyDescent="0.25">
      <c r="B125" s="10"/>
      <c r="C125" s="11"/>
      <c r="D125" s="242"/>
      <c r="E125" s="243"/>
      <c r="F125" s="243"/>
      <c r="G125" s="243"/>
      <c r="H125" s="243"/>
      <c r="I125" s="243"/>
      <c r="J125" s="243"/>
      <c r="K125" s="243"/>
      <c r="L125" s="243"/>
      <c r="M125" s="243"/>
      <c r="N125" s="243"/>
      <c r="O125" s="243"/>
      <c r="P125" s="243"/>
      <c r="Q125" s="243"/>
      <c r="R125" s="243"/>
      <c r="S125" s="244"/>
      <c r="T125" s="13"/>
    </row>
    <row r="126" spans="2:20" x14ac:dyDescent="0.25">
      <c r="B126" s="10"/>
      <c r="C126" s="11"/>
      <c r="D126" s="245"/>
      <c r="E126" s="246"/>
      <c r="F126" s="246"/>
      <c r="G126" s="246"/>
      <c r="H126" s="246"/>
      <c r="I126" s="246"/>
      <c r="J126" s="246"/>
      <c r="K126" s="246"/>
      <c r="L126" s="246"/>
      <c r="M126" s="246"/>
      <c r="N126" s="246"/>
      <c r="O126" s="246"/>
      <c r="P126" s="246"/>
      <c r="Q126" s="246"/>
      <c r="R126" s="246"/>
      <c r="S126" s="247"/>
      <c r="T126" s="13"/>
    </row>
    <row r="127" spans="2:20" x14ac:dyDescent="0.25">
      <c r="B127" s="10"/>
      <c r="C127" s="11"/>
      <c r="D127" s="245"/>
      <c r="E127" s="246"/>
      <c r="F127" s="246"/>
      <c r="G127" s="246"/>
      <c r="H127" s="246"/>
      <c r="I127" s="246"/>
      <c r="J127" s="246"/>
      <c r="K127" s="246"/>
      <c r="L127" s="246"/>
      <c r="M127" s="246"/>
      <c r="N127" s="246"/>
      <c r="O127" s="246"/>
      <c r="P127" s="246"/>
      <c r="Q127" s="246"/>
      <c r="R127" s="246"/>
      <c r="S127" s="247"/>
      <c r="T127" s="13"/>
    </row>
    <row r="128" spans="2:20" x14ac:dyDescent="0.25">
      <c r="B128" s="10"/>
      <c r="C128" s="11"/>
      <c r="D128" s="245"/>
      <c r="E128" s="246"/>
      <c r="F128" s="246"/>
      <c r="G128" s="246"/>
      <c r="H128" s="246"/>
      <c r="I128" s="246"/>
      <c r="J128" s="246"/>
      <c r="K128" s="246"/>
      <c r="L128" s="246"/>
      <c r="M128" s="246"/>
      <c r="N128" s="246"/>
      <c r="O128" s="246"/>
      <c r="P128" s="246"/>
      <c r="Q128" s="246"/>
      <c r="R128" s="246"/>
      <c r="S128" s="247"/>
      <c r="T128" s="13"/>
    </row>
    <row r="129" spans="2:20" x14ac:dyDescent="0.25">
      <c r="B129" s="10"/>
      <c r="C129" s="11"/>
      <c r="D129" s="245"/>
      <c r="E129" s="246"/>
      <c r="F129" s="246"/>
      <c r="G129" s="246"/>
      <c r="H129" s="246"/>
      <c r="I129" s="246"/>
      <c r="J129" s="246"/>
      <c r="K129" s="246"/>
      <c r="L129" s="246"/>
      <c r="M129" s="246"/>
      <c r="N129" s="246"/>
      <c r="O129" s="246"/>
      <c r="P129" s="246"/>
      <c r="Q129" s="246"/>
      <c r="R129" s="246"/>
      <c r="S129" s="247"/>
      <c r="T129" s="13"/>
    </row>
    <row r="130" spans="2:20" x14ac:dyDescent="0.25">
      <c r="B130" s="10"/>
      <c r="C130" s="11"/>
      <c r="D130" s="245"/>
      <c r="E130" s="246"/>
      <c r="F130" s="246"/>
      <c r="G130" s="246"/>
      <c r="H130" s="246"/>
      <c r="I130" s="246"/>
      <c r="J130" s="246"/>
      <c r="K130" s="246"/>
      <c r="L130" s="246"/>
      <c r="M130" s="246"/>
      <c r="N130" s="246"/>
      <c r="O130" s="246"/>
      <c r="P130" s="246"/>
      <c r="Q130" s="246"/>
      <c r="R130" s="246"/>
      <c r="S130" s="247"/>
      <c r="T130" s="13"/>
    </row>
    <row r="131" spans="2:20" x14ac:dyDescent="0.25">
      <c r="B131" s="10"/>
      <c r="C131" s="11"/>
      <c r="D131" s="245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7"/>
      <c r="T131" s="13"/>
    </row>
    <row r="132" spans="2:20" x14ac:dyDescent="0.25">
      <c r="B132" s="10"/>
      <c r="C132" s="11"/>
      <c r="D132" s="248"/>
      <c r="E132" s="249"/>
      <c r="F132" s="249"/>
      <c r="G132" s="249"/>
      <c r="H132" s="249"/>
      <c r="I132" s="249"/>
      <c r="J132" s="249"/>
      <c r="K132" s="249"/>
      <c r="L132" s="249"/>
      <c r="M132" s="249"/>
      <c r="N132" s="249"/>
      <c r="O132" s="249"/>
      <c r="P132" s="249"/>
      <c r="Q132" s="249"/>
      <c r="R132" s="249"/>
      <c r="S132" s="250"/>
      <c r="T132" s="13"/>
    </row>
    <row r="133" spans="2:20" x14ac:dyDescent="0.25">
      <c r="B133" s="1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3"/>
    </row>
    <row r="134" spans="2:20" ht="17.25" x14ac:dyDescent="0.3">
      <c r="B134" s="10"/>
      <c r="C134" s="73" t="s">
        <v>93</v>
      </c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3"/>
    </row>
    <row r="135" spans="2:20" x14ac:dyDescent="0.25">
      <c r="B135" s="1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3"/>
    </row>
    <row r="136" spans="2:20" x14ac:dyDescent="0.25">
      <c r="B136" s="10"/>
      <c r="C136" s="11"/>
      <c r="D136" s="12" t="s">
        <v>106</v>
      </c>
      <c r="E136" s="11"/>
      <c r="F136" s="11"/>
      <c r="G136" s="170" t="s">
        <v>1</v>
      </c>
      <c r="H136" s="171"/>
      <c r="I136" s="11"/>
      <c r="J136" s="11"/>
      <c r="K136" s="11"/>
      <c r="L136" s="11"/>
      <c r="M136" s="12" t="s">
        <v>42</v>
      </c>
      <c r="N136" s="11"/>
      <c r="O136" s="11"/>
      <c r="P136" s="170" t="s">
        <v>1</v>
      </c>
      <c r="Q136" s="171"/>
      <c r="R136" s="11"/>
      <c r="S136" s="11"/>
      <c r="T136" s="13"/>
    </row>
    <row r="137" spans="2:20" x14ac:dyDescent="0.25">
      <c r="B137" s="1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3"/>
    </row>
    <row r="138" spans="2:20" x14ac:dyDescent="0.25">
      <c r="B138" s="10"/>
      <c r="C138" s="11"/>
      <c r="D138" s="12" t="s">
        <v>94</v>
      </c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3"/>
    </row>
    <row r="139" spans="2:20" x14ac:dyDescent="0.25">
      <c r="B139" s="10"/>
      <c r="C139" s="11"/>
      <c r="D139" s="242"/>
      <c r="E139" s="243"/>
      <c r="F139" s="243"/>
      <c r="G139" s="243"/>
      <c r="H139" s="243"/>
      <c r="I139" s="243"/>
      <c r="J139" s="243"/>
      <c r="K139" s="243"/>
      <c r="L139" s="243"/>
      <c r="M139" s="243"/>
      <c r="N139" s="243"/>
      <c r="O139" s="243"/>
      <c r="P139" s="243"/>
      <c r="Q139" s="243"/>
      <c r="R139" s="243"/>
      <c r="S139" s="244"/>
      <c r="T139" s="13"/>
    </row>
    <row r="140" spans="2:20" x14ac:dyDescent="0.25">
      <c r="B140" s="10"/>
      <c r="C140" s="11"/>
      <c r="D140" s="245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7"/>
      <c r="T140" s="13"/>
    </row>
    <row r="141" spans="2:20" x14ac:dyDescent="0.25">
      <c r="B141" s="10"/>
      <c r="C141" s="11"/>
      <c r="D141" s="245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7"/>
      <c r="T141" s="13"/>
    </row>
    <row r="142" spans="2:20" x14ac:dyDescent="0.25">
      <c r="B142" s="10"/>
      <c r="C142" s="11"/>
      <c r="D142" s="245"/>
      <c r="E142" s="246"/>
      <c r="F142" s="246"/>
      <c r="G142" s="246"/>
      <c r="H142" s="246"/>
      <c r="I142" s="246"/>
      <c r="J142" s="246"/>
      <c r="K142" s="246"/>
      <c r="L142" s="246"/>
      <c r="M142" s="246"/>
      <c r="N142" s="246"/>
      <c r="O142" s="246"/>
      <c r="P142" s="246"/>
      <c r="Q142" s="246"/>
      <c r="R142" s="246"/>
      <c r="S142" s="247"/>
      <c r="T142" s="13"/>
    </row>
    <row r="143" spans="2:20" x14ac:dyDescent="0.25">
      <c r="B143" s="10"/>
      <c r="C143" s="11"/>
      <c r="D143" s="245"/>
      <c r="E143" s="246"/>
      <c r="F143" s="246"/>
      <c r="G143" s="246"/>
      <c r="H143" s="246"/>
      <c r="I143" s="246"/>
      <c r="J143" s="246"/>
      <c r="K143" s="246"/>
      <c r="L143" s="246"/>
      <c r="M143" s="246"/>
      <c r="N143" s="246"/>
      <c r="O143" s="246"/>
      <c r="P143" s="246"/>
      <c r="Q143" s="246"/>
      <c r="R143" s="246"/>
      <c r="S143" s="247"/>
      <c r="T143" s="13"/>
    </row>
    <row r="144" spans="2:20" x14ac:dyDescent="0.25">
      <c r="B144" s="10"/>
      <c r="C144" s="11"/>
      <c r="D144" s="245"/>
      <c r="E144" s="246"/>
      <c r="F144" s="246"/>
      <c r="G144" s="246"/>
      <c r="H144" s="246"/>
      <c r="I144" s="246"/>
      <c r="J144" s="246"/>
      <c r="K144" s="246"/>
      <c r="L144" s="246"/>
      <c r="M144" s="246"/>
      <c r="N144" s="246"/>
      <c r="O144" s="246"/>
      <c r="P144" s="246"/>
      <c r="Q144" s="246"/>
      <c r="R144" s="246"/>
      <c r="S144" s="247"/>
      <c r="T144" s="13"/>
    </row>
    <row r="145" spans="2:20" x14ac:dyDescent="0.25">
      <c r="B145" s="10"/>
      <c r="C145" s="11"/>
      <c r="D145" s="245"/>
      <c r="E145" s="246"/>
      <c r="F145" s="246"/>
      <c r="G145" s="246"/>
      <c r="H145" s="246"/>
      <c r="I145" s="246"/>
      <c r="J145" s="246"/>
      <c r="K145" s="246"/>
      <c r="L145" s="246"/>
      <c r="M145" s="246"/>
      <c r="N145" s="246"/>
      <c r="O145" s="246"/>
      <c r="P145" s="246"/>
      <c r="Q145" s="246"/>
      <c r="R145" s="246"/>
      <c r="S145" s="247"/>
      <c r="T145" s="13"/>
    </row>
    <row r="146" spans="2:20" x14ac:dyDescent="0.25">
      <c r="B146" s="10"/>
      <c r="C146" s="11"/>
      <c r="D146" s="245"/>
      <c r="E146" s="246"/>
      <c r="F146" s="246"/>
      <c r="G146" s="246"/>
      <c r="H146" s="246"/>
      <c r="I146" s="246"/>
      <c r="J146" s="246"/>
      <c r="K146" s="246"/>
      <c r="L146" s="246"/>
      <c r="M146" s="246"/>
      <c r="N146" s="246"/>
      <c r="O146" s="246"/>
      <c r="P146" s="246"/>
      <c r="Q146" s="246"/>
      <c r="R146" s="246"/>
      <c r="S146" s="247"/>
      <c r="T146" s="13"/>
    </row>
    <row r="147" spans="2:20" x14ac:dyDescent="0.25">
      <c r="B147" s="10"/>
      <c r="C147" s="11"/>
      <c r="D147" s="245"/>
      <c r="E147" s="246"/>
      <c r="F147" s="246"/>
      <c r="G147" s="246"/>
      <c r="H147" s="246"/>
      <c r="I147" s="246"/>
      <c r="J147" s="246"/>
      <c r="K147" s="246"/>
      <c r="L147" s="246"/>
      <c r="M147" s="246"/>
      <c r="N147" s="246"/>
      <c r="O147" s="246"/>
      <c r="P147" s="246"/>
      <c r="Q147" s="246"/>
      <c r="R147" s="246"/>
      <c r="S147" s="247"/>
      <c r="T147" s="13"/>
    </row>
    <row r="148" spans="2:20" x14ac:dyDescent="0.25">
      <c r="B148" s="10"/>
      <c r="C148" s="11"/>
      <c r="D148" s="245"/>
      <c r="E148" s="246"/>
      <c r="F148" s="246"/>
      <c r="G148" s="246"/>
      <c r="H148" s="246"/>
      <c r="I148" s="246"/>
      <c r="J148" s="246"/>
      <c r="K148" s="246"/>
      <c r="L148" s="246"/>
      <c r="M148" s="246"/>
      <c r="N148" s="246"/>
      <c r="O148" s="246"/>
      <c r="P148" s="246"/>
      <c r="Q148" s="246"/>
      <c r="R148" s="246"/>
      <c r="S148" s="247"/>
      <c r="T148" s="13"/>
    </row>
    <row r="149" spans="2:20" x14ac:dyDescent="0.25">
      <c r="B149" s="10"/>
      <c r="C149" s="11"/>
      <c r="D149" s="245"/>
      <c r="E149" s="246"/>
      <c r="F149" s="246"/>
      <c r="G149" s="246"/>
      <c r="H149" s="246"/>
      <c r="I149" s="246"/>
      <c r="J149" s="246"/>
      <c r="K149" s="246"/>
      <c r="L149" s="246"/>
      <c r="M149" s="246"/>
      <c r="N149" s="246"/>
      <c r="O149" s="246"/>
      <c r="P149" s="246"/>
      <c r="Q149" s="246"/>
      <c r="R149" s="246"/>
      <c r="S149" s="247"/>
      <c r="T149" s="13"/>
    </row>
    <row r="150" spans="2:20" x14ac:dyDescent="0.25">
      <c r="B150" s="10"/>
      <c r="C150" s="11"/>
      <c r="D150" s="245"/>
      <c r="E150" s="246"/>
      <c r="F150" s="246"/>
      <c r="G150" s="246"/>
      <c r="H150" s="246"/>
      <c r="I150" s="246"/>
      <c r="J150" s="246"/>
      <c r="K150" s="246"/>
      <c r="L150" s="246"/>
      <c r="M150" s="246"/>
      <c r="N150" s="246"/>
      <c r="O150" s="246"/>
      <c r="P150" s="246"/>
      <c r="Q150" s="246"/>
      <c r="R150" s="246"/>
      <c r="S150" s="247"/>
      <c r="T150" s="13"/>
    </row>
    <row r="151" spans="2:20" x14ac:dyDescent="0.25">
      <c r="B151" s="10"/>
      <c r="C151" s="11"/>
      <c r="D151" s="248"/>
      <c r="E151" s="249"/>
      <c r="F151" s="249"/>
      <c r="G151" s="249"/>
      <c r="H151" s="249"/>
      <c r="I151" s="249"/>
      <c r="J151" s="249"/>
      <c r="K151" s="249"/>
      <c r="L151" s="249"/>
      <c r="M151" s="249"/>
      <c r="N151" s="249"/>
      <c r="O151" s="249"/>
      <c r="P151" s="249"/>
      <c r="Q151" s="249"/>
      <c r="R151" s="249"/>
      <c r="S151" s="250"/>
      <c r="T151" s="13"/>
    </row>
    <row r="152" spans="2:20" x14ac:dyDescent="0.25">
      <c r="B152" s="1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3"/>
    </row>
    <row r="153" spans="2:20" x14ac:dyDescent="0.25">
      <c r="B153" s="10"/>
      <c r="C153" s="11"/>
      <c r="D153" s="12" t="s">
        <v>95</v>
      </c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3"/>
    </row>
    <row r="154" spans="2:20" x14ac:dyDescent="0.25">
      <c r="B154" s="10"/>
      <c r="C154" s="11"/>
      <c r="D154" s="242"/>
      <c r="E154" s="243"/>
      <c r="F154" s="243"/>
      <c r="G154" s="243"/>
      <c r="H154" s="243"/>
      <c r="I154" s="243"/>
      <c r="J154" s="243"/>
      <c r="K154" s="243"/>
      <c r="L154" s="243"/>
      <c r="M154" s="243"/>
      <c r="N154" s="243"/>
      <c r="O154" s="243"/>
      <c r="P154" s="243"/>
      <c r="Q154" s="243"/>
      <c r="R154" s="243"/>
      <c r="S154" s="244"/>
      <c r="T154" s="13"/>
    </row>
    <row r="155" spans="2:20" x14ac:dyDescent="0.25">
      <c r="B155" s="10"/>
      <c r="C155" s="11"/>
      <c r="D155" s="245"/>
      <c r="E155" s="246"/>
      <c r="F155" s="246"/>
      <c r="G155" s="246"/>
      <c r="H155" s="246"/>
      <c r="I155" s="246"/>
      <c r="J155" s="246"/>
      <c r="K155" s="246"/>
      <c r="L155" s="246"/>
      <c r="M155" s="246"/>
      <c r="N155" s="246"/>
      <c r="O155" s="246"/>
      <c r="P155" s="246"/>
      <c r="Q155" s="246"/>
      <c r="R155" s="246"/>
      <c r="S155" s="247"/>
      <c r="T155" s="13"/>
    </row>
    <row r="156" spans="2:20" x14ac:dyDescent="0.25">
      <c r="B156" s="10"/>
      <c r="C156" s="11"/>
      <c r="D156" s="245"/>
      <c r="E156" s="246"/>
      <c r="F156" s="246"/>
      <c r="G156" s="246"/>
      <c r="H156" s="246"/>
      <c r="I156" s="246"/>
      <c r="J156" s="246"/>
      <c r="K156" s="246"/>
      <c r="L156" s="246"/>
      <c r="M156" s="246"/>
      <c r="N156" s="246"/>
      <c r="O156" s="246"/>
      <c r="P156" s="246"/>
      <c r="Q156" s="246"/>
      <c r="R156" s="246"/>
      <c r="S156" s="247"/>
      <c r="T156" s="13"/>
    </row>
    <row r="157" spans="2:20" x14ac:dyDescent="0.25">
      <c r="B157" s="10"/>
      <c r="C157" s="11"/>
      <c r="D157" s="245"/>
      <c r="E157" s="246"/>
      <c r="F157" s="246"/>
      <c r="G157" s="246"/>
      <c r="H157" s="246"/>
      <c r="I157" s="246"/>
      <c r="J157" s="246"/>
      <c r="K157" s="246"/>
      <c r="L157" s="246"/>
      <c r="M157" s="246"/>
      <c r="N157" s="246"/>
      <c r="O157" s="246"/>
      <c r="P157" s="246"/>
      <c r="Q157" s="246"/>
      <c r="R157" s="246"/>
      <c r="S157" s="247"/>
      <c r="T157" s="13"/>
    </row>
    <row r="158" spans="2:20" x14ac:dyDescent="0.25">
      <c r="B158" s="10"/>
      <c r="C158" s="11"/>
      <c r="D158" s="245"/>
      <c r="E158" s="246"/>
      <c r="F158" s="246"/>
      <c r="G158" s="246"/>
      <c r="H158" s="246"/>
      <c r="I158" s="246"/>
      <c r="J158" s="246"/>
      <c r="K158" s="246"/>
      <c r="L158" s="246"/>
      <c r="M158" s="246"/>
      <c r="N158" s="246"/>
      <c r="O158" s="246"/>
      <c r="P158" s="246"/>
      <c r="Q158" s="246"/>
      <c r="R158" s="246"/>
      <c r="S158" s="247"/>
      <c r="T158" s="13"/>
    </row>
    <row r="159" spans="2:20" x14ac:dyDescent="0.25">
      <c r="B159" s="10"/>
      <c r="C159" s="11"/>
      <c r="D159" s="245"/>
      <c r="E159" s="246"/>
      <c r="F159" s="246"/>
      <c r="G159" s="246"/>
      <c r="H159" s="246"/>
      <c r="I159" s="246"/>
      <c r="J159" s="246"/>
      <c r="K159" s="246"/>
      <c r="L159" s="246"/>
      <c r="M159" s="246"/>
      <c r="N159" s="246"/>
      <c r="O159" s="246"/>
      <c r="P159" s="246"/>
      <c r="Q159" s="246"/>
      <c r="R159" s="246"/>
      <c r="S159" s="247"/>
      <c r="T159" s="13"/>
    </row>
    <row r="160" spans="2:20" x14ac:dyDescent="0.25">
      <c r="B160" s="10"/>
      <c r="C160" s="11"/>
      <c r="D160" s="245"/>
      <c r="E160" s="246"/>
      <c r="F160" s="246"/>
      <c r="G160" s="246"/>
      <c r="H160" s="246"/>
      <c r="I160" s="246"/>
      <c r="J160" s="246"/>
      <c r="K160" s="246"/>
      <c r="L160" s="246"/>
      <c r="M160" s="246"/>
      <c r="N160" s="246"/>
      <c r="O160" s="246"/>
      <c r="P160" s="246"/>
      <c r="Q160" s="246"/>
      <c r="R160" s="246"/>
      <c r="S160" s="247"/>
      <c r="T160" s="13"/>
    </row>
    <row r="161" spans="2:20" x14ac:dyDescent="0.25">
      <c r="B161" s="10"/>
      <c r="C161" s="11"/>
      <c r="D161" s="248"/>
      <c r="E161" s="249"/>
      <c r="F161" s="249"/>
      <c r="G161" s="249"/>
      <c r="H161" s="249"/>
      <c r="I161" s="249"/>
      <c r="J161" s="249"/>
      <c r="K161" s="249"/>
      <c r="L161" s="249"/>
      <c r="M161" s="249"/>
      <c r="N161" s="249"/>
      <c r="O161" s="249"/>
      <c r="P161" s="249"/>
      <c r="Q161" s="249"/>
      <c r="R161" s="249"/>
      <c r="S161" s="250"/>
      <c r="T161" s="13"/>
    </row>
    <row r="162" spans="2:20" x14ac:dyDescent="0.25">
      <c r="B162" s="10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3"/>
    </row>
    <row r="163" spans="2:20" ht="17.25" x14ac:dyDescent="0.3">
      <c r="B163" s="10"/>
      <c r="C163" s="73" t="s">
        <v>43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3"/>
    </row>
    <row r="164" spans="2:20" x14ac:dyDescent="0.25">
      <c r="B164" s="10"/>
      <c r="C164" s="242"/>
      <c r="D164" s="243"/>
      <c r="E164" s="243"/>
      <c r="F164" s="243"/>
      <c r="G164" s="243"/>
      <c r="H164" s="243"/>
      <c r="I164" s="243"/>
      <c r="J164" s="243"/>
      <c r="K164" s="243"/>
      <c r="L164" s="243"/>
      <c r="M164" s="243"/>
      <c r="N164" s="243"/>
      <c r="O164" s="243"/>
      <c r="P164" s="243"/>
      <c r="Q164" s="243"/>
      <c r="R164" s="243"/>
      <c r="S164" s="244"/>
      <c r="T164" s="13"/>
    </row>
    <row r="165" spans="2:20" x14ac:dyDescent="0.25">
      <c r="B165" s="10"/>
      <c r="C165" s="245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7"/>
      <c r="T165" s="13"/>
    </row>
    <row r="166" spans="2:20" x14ac:dyDescent="0.25">
      <c r="B166" s="10"/>
      <c r="C166" s="245"/>
      <c r="D166" s="246"/>
      <c r="E166" s="246"/>
      <c r="F166" s="246"/>
      <c r="G166" s="246"/>
      <c r="H166" s="246"/>
      <c r="I166" s="246"/>
      <c r="J166" s="246"/>
      <c r="K166" s="246"/>
      <c r="L166" s="246"/>
      <c r="M166" s="246"/>
      <c r="N166" s="246"/>
      <c r="O166" s="246"/>
      <c r="P166" s="246"/>
      <c r="Q166" s="246"/>
      <c r="R166" s="246"/>
      <c r="S166" s="247"/>
      <c r="T166" s="13"/>
    </row>
    <row r="167" spans="2:20" x14ac:dyDescent="0.25">
      <c r="B167" s="10"/>
      <c r="C167" s="245"/>
      <c r="D167" s="246"/>
      <c r="E167" s="246"/>
      <c r="F167" s="246"/>
      <c r="G167" s="246"/>
      <c r="H167" s="246"/>
      <c r="I167" s="246"/>
      <c r="J167" s="246"/>
      <c r="K167" s="246"/>
      <c r="L167" s="246"/>
      <c r="M167" s="246"/>
      <c r="N167" s="246"/>
      <c r="O167" s="246"/>
      <c r="P167" s="246"/>
      <c r="Q167" s="246"/>
      <c r="R167" s="246"/>
      <c r="S167" s="247"/>
      <c r="T167" s="13"/>
    </row>
    <row r="168" spans="2:20" x14ac:dyDescent="0.25">
      <c r="B168" s="10"/>
      <c r="C168" s="245"/>
      <c r="D168" s="246"/>
      <c r="E168" s="246"/>
      <c r="F168" s="246"/>
      <c r="G168" s="246"/>
      <c r="H168" s="246"/>
      <c r="I168" s="246"/>
      <c r="J168" s="246"/>
      <c r="K168" s="246"/>
      <c r="L168" s="246"/>
      <c r="M168" s="246"/>
      <c r="N168" s="246"/>
      <c r="O168" s="246"/>
      <c r="P168" s="246"/>
      <c r="Q168" s="246"/>
      <c r="R168" s="246"/>
      <c r="S168" s="247"/>
      <c r="T168" s="13"/>
    </row>
    <row r="169" spans="2:20" x14ac:dyDescent="0.25">
      <c r="B169" s="10"/>
      <c r="C169" s="245"/>
      <c r="D169" s="246"/>
      <c r="E169" s="246"/>
      <c r="F169" s="246"/>
      <c r="G169" s="246"/>
      <c r="H169" s="246"/>
      <c r="I169" s="246"/>
      <c r="J169" s="246"/>
      <c r="K169" s="246"/>
      <c r="L169" s="246"/>
      <c r="M169" s="246"/>
      <c r="N169" s="246"/>
      <c r="O169" s="246"/>
      <c r="P169" s="246"/>
      <c r="Q169" s="246"/>
      <c r="R169" s="246"/>
      <c r="S169" s="247"/>
      <c r="T169" s="13"/>
    </row>
    <row r="170" spans="2:20" x14ac:dyDescent="0.25">
      <c r="B170" s="10"/>
      <c r="C170" s="245"/>
      <c r="D170" s="246"/>
      <c r="E170" s="246"/>
      <c r="F170" s="246"/>
      <c r="G170" s="246"/>
      <c r="H170" s="246"/>
      <c r="I170" s="246"/>
      <c r="J170" s="246"/>
      <c r="K170" s="246"/>
      <c r="L170" s="246"/>
      <c r="M170" s="246"/>
      <c r="N170" s="246"/>
      <c r="O170" s="246"/>
      <c r="P170" s="246"/>
      <c r="Q170" s="246"/>
      <c r="R170" s="246"/>
      <c r="S170" s="247"/>
      <c r="T170" s="13"/>
    </row>
    <row r="171" spans="2:20" x14ac:dyDescent="0.25">
      <c r="B171" s="10"/>
      <c r="C171" s="248"/>
      <c r="D171" s="249"/>
      <c r="E171" s="249"/>
      <c r="F171" s="249"/>
      <c r="G171" s="249"/>
      <c r="H171" s="249"/>
      <c r="I171" s="249"/>
      <c r="J171" s="249"/>
      <c r="K171" s="249"/>
      <c r="L171" s="249"/>
      <c r="M171" s="249"/>
      <c r="N171" s="249"/>
      <c r="O171" s="249"/>
      <c r="P171" s="249"/>
      <c r="Q171" s="249"/>
      <c r="R171" s="249"/>
      <c r="S171" s="250"/>
      <c r="T171" s="13"/>
    </row>
    <row r="172" spans="2:20" x14ac:dyDescent="0.25">
      <c r="B172" s="1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3"/>
    </row>
    <row r="173" spans="2:20" ht="17.25" x14ac:dyDescent="0.3">
      <c r="B173" s="10"/>
      <c r="C173" s="73" t="s">
        <v>96</v>
      </c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3"/>
    </row>
    <row r="174" spans="2:20" x14ac:dyDescent="0.25">
      <c r="B174" s="10"/>
      <c r="C174" s="242"/>
      <c r="D174" s="243"/>
      <c r="E174" s="243"/>
      <c r="F174" s="243"/>
      <c r="G174" s="243"/>
      <c r="H174" s="243"/>
      <c r="I174" s="243"/>
      <c r="J174" s="243"/>
      <c r="K174" s="243"/>
      <c r="L174" s="243"/>
      <c r="M174" s="243"/>
      <c r="N174" s="243"/>
      <c r="O174" s="243"/>
      <c r="P174" s="243"/>
      <c r="Q174" s="243"/>
      <c r="R174" s="243"/>
      <c r="S174" s="244"/>
      <c r="T174" s="13"/>
    </row>
    <row r="175" spans="2:20" x14ac:dyDescent="0.25">
      <c r="B175" s="10"/>
      <c r="C175" s="245"/>
      <c r="D175" s="246"/>
      <c r="E175" s="246"/>
      <c r="F175" s="246"/>
      <c r="G175" s="246"/>
      <c r="H175" s="246"/>
      <c r="I175" s="246"/>
      <c r="J175" s="246"/>
      <c r="K175" s="246"/>
      <c r="L175" s="246"/>
      <c r="M175" s="246"/>
      <c r="N175" s="246"/>
      <c r="O175" s="246"/>
      <c r="P175" s="246"/>
      <c r="Q175" s="246"/>
      <c r="R175" s="246"/>
      <c r="S175" s="247"/>
      <c r="T175" s="13"/>
    </row>
    <row r="176" spans="2:20" x14ac:dyDescent="0.25">
      <c r="B176" s="10"/>
      <c r="C176" s="245"/>
      <c r="D176" s="246"/>
      <c r="E176" s="246"/>
      <c r="F176" s="246"/>
      <c r="G176" s="246"/>
      <c r="H176" s="246"/>
      <c r="I176" s="246"/>
      <c r="J176" s="246"/>
      <c r="K176" s="246"/>
      <c r="L176" s="246"/>
      <c r="M176" s="246"/>
      <c r="N176" s="246"/>
      <c r="O176" s="246"/>
      <c r="P176" s="246"/>
      <c r="Q176" s="246"/>
      <c r="R176" s="246"/>
      <c r="S176" s="247"/>
      <c r="T176" s="13"/>
    </row>
    <row r="177" spans="2:20" x14ac:dyDescent="0.25">
      <c r="B177" s="10"/>
      <c r="C177" s="245"/>
      <c r="D177" s="246"/>
      <c r="E177" s="246"/>
      <c r="F177" s="246"/>
      <c r="G177" s="246"/>
      <c r="H177" s="246"/>
      <c r="I177" s="246"/>
      <c r="J177" s="246"/>
      <c r="K177" s="246"/>
      <c r="L177" s="246"/>
      <c r="M177" s="246"/>
      <c r="N177" s="246"/>
      <c r="O177" s="246"/>
      <c r="P177" s="246"/>
      <c r="Q177" s="246"/>
      <c r="R177" s="246"/>
      <c r="S177" s="247"/>
      <c r="T177" s="13"/>
    </row>
    <row r="178" spans="2:20" x14ac:dyDescent="0.25">
      <c r="B178" s="10"/>
      <c r="C178" s="245"/>
      <c r="D178" s="246"/>
      <c r="E178" s="246"/>
      <c r="F178" s="246"/>
      <c r="G178" s="246"/>
      <c r="H178" s="246"/>
      <c r="I178" s="246"/>
      <c r="J178" s="246"/>
      <c r="K178" s="246"/>
      <c r="L178" s="246"/>
      <c r="M178" s="246"/>
      <c r="N178" s="246"/>
      <c r="O178" s="246"/>
      <c r="P178" s="246"/>
      <c r="Q178" s="246"/>
      <c r="R178" s="246"/>
      <c r="S178" s="247"/>
      <c r="T178" s="13"/>
    </row>
    <row r="179" spans="2:20" x14ac:dyDescent="0.25">
      <c r="B179" s="10"/>
      <c r="C179" s="245"/>
      <c r="D179" s="246"/>
      <c r="E179" s="246"/>
      <c r="F179" s="246"/>
      <c r="G179" s="246"/>
      <c r="H179" s="246"/>
      <c r="I179" s="246"/>
      <c r="J179" s="246"/>
      <c r="K179" s="246"/>
      <c r="L179" s="246"/>
      <c r="M179" s="246"/>
      <c r="N179" s="246"/>
      <c r="O179" s="246"/>
      <c r="P179" s="246"/>
      <c r="Q179" s="246"/>
      <c r="R179" s="246"/>
      <c r="S179" s="247"/>
      <c r="T179" s="13"/>
    </row>
    <row r="180" spans="2:20" x14ac:dyDescent="0.25">
      <c r="B180" s="10"/>
      <c r="C180" s="245"/>
      <c r="D180" s="246"/>
      <c r="E180" s="246"/>
      <c r="F180" s="246"/>
      <c r="G180" s="246"/>
      <c r="H180" s="246"/>
      <c r="I180" s="246"/>
      <c r="J180" s="246"/>
      <c r="K180" s="246"/>
      <c r="L180" s="246"/>
      <c r="M180" s="246"/>
      <c r="N180" s="246"/>
      <c r="O180" s="246"/>
      <c r="P180" s="246"/>
      <c r="Q180" s="246"/>
      <c r="R180" s="246"/>
      <c r="S180" s="247"/>
      <c r="T180" s="13"/>
    </row>
    <row r="181" spans="2:20" x14ac:dyDescent="0.25">
      <c r="B181" s="10"/>
      <c r="C181" s="248"/>
      <c r="D181" s="249"/>
      <c r="E181" s="249"/>
      <c r="F181" s="249"/>
      <c r="G181" s="249"/>
      <c r="H181" s="249"/>
      <c r="I181" s="249"/>
      <c r="J181" s="249"/>
      <c r="K181" s="249"/>
      <c r="L181" s="249"/>
      <c r="M181" s="249"/>
      <c r="N181" s="249"/>
      <c r="O181" s="249"/>
      <c r="P181" s="249"/>
      <c r="Q181" s="249"/>
      <c r="R181" s="249"/>
      <c r="S181" s="250"/>
      <c r="T181" s="13"/>
    </row>
    <row r="182" spans="2:20" x14ac:dyDescent="0.25">
      <c r="B182" s="10"/>
      <c r="C182" s="12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3"/>
    </row>
    <row r="183" spans="2:20" ht="17.25" x14ac:dyDescent="0.3">
      <c r="B183" s="10"/>
      <c r="C183" s="73" t="s">
        <v>97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3"/>
    </row>
    <row r="184" spans="2:20" x14ac:dyDescent="0.25">
      <c r="B184" s="10"/>
      <c r="C184" s="242"/>
      <c r="D184" s="243"/>
      <c r="E184" s="243"/>
      <c r="F184" s="243"/>
      <c r="G184" s="243"/>
      <c r="H184" s="243"/>
      <c r="I184" s="243"/>
      <c r="J184" s="243"/>
      <c r="K184" s="243"/>
      <c r="L184" s="243"/>
      <c r="M184" s="243"/>
      <c r="N184" s="243"/>
      <c r="O184" s="243"/>
      <c r="P184" s="243"/>
      <c r="Q184" s="243"/>
      <c r="R184" s="243"/>
      <c r="S184" s="244"/>
      <c r="T184" s="13"/>
    </row>
    <row r="185" spans="2:20" x14ac:dyDescent="0.25">
      <c r="B185" s="10"/>
      <c r="C185" s="245"/>
      <c r="D185" s="246"/>
      <c r="E185" s="246"/>
      <c r="F185" s="246"/>
      <c r="G185" s="246"/>
      <c r="H185" s="246"/>
      <c r="I185" s="246"/>
      <c r="J185" s="246"/>
      <c r="K185" s="246"/>
      <c r="L185" s="246"/>
      <c r="M185" s="246"/>
      <c r="N185" s="246"/>
      <c r="O185" s="246"/>
      <c r="P185" s="246"/>
      <c r="Q185" s="246"/>
      <c r="R185" s="246"/>
      <c r="S185" s="247"/>
      <c r="T185" s="13"/>
    </row>
    <row r="186" spans="2:20" x14ac:dyDescent="0.25">
      <c r="B186" s="10"/>
      <c r="C186" s="245"/>
      <c r="D186" s="246"/>
      <c r="E186" s="246"/>
      <c r="F186" s="246"/>
      <c r="G186" s="246"/>
      <c r="H186" s="246"/>
      <c r="I186" s="246"/>
      <c r="J186" s="246"/>
      <c r="K186" s="246"/>
      <c r="L186" s="246"/>
      <c r="M186" s="246"/>
      <c r="N186" s="246"/>
      <c r="O186" s="246"/>
      <c r="P186" s="246"/>
      <c r="Q186" s="246"/>
      <c r="R186" s="246"/>
      <c r="S186" s="247"/>
      <c r="T186" s="13"/>
    </row>
    <row r="187" spans="2:20" x14ac:dyDescent="0.25">
      <c r="B187" s="10"/>
      <c r="C187" s="245"/>
      <c r="D187" s="246"/>
      <c r="E187" s="246"/>
      <c r="F187" s="246"/>
      <c r="G187" s="246"/>
      <c r="H187" s="246"/>
      <c r="I187" s="246"/>
      <c r="J187" s="246"/>
      <c r="K187" s="246"/>
      <c r="L187" s="246"/>
      <c r="M187" s="246"/>
      <c r="N187" s="246"/>
      <c r="O187" s="246"/>
      <c r="P187" s="246"/>
      <c r="Q187" s="246"/>
      <c r="R187" s="246"/>
      <c r="S187" s="247"/>
      <c r="T187" s="13"/>
    </row>
    <row r="188" spans="2:20" x14ac:dyDescent="0.25">
      <c r="B188" s="10"/>
      <c r="C188" s="245"/>
      <c r="D188" s="246"/>
      <c r="E188" s="246"/>
      <c r="F188" s="246"/>
      <c r="G188" s="246"/>
      <c r="H188" s="246"/>
      <c r="I188" s="246"/>
      <c r="J188" s="246"/>
      <c r="K188" s="246"/>
      <c r="L188" s="246"/>
      <c r="M188" s="246"/>
      <c r="N188" s="246"/>
      <c r="O188" s="246"/>
      <c r="P188" s="246"/>
      <c r="Q188" s="246"/>
      <c r="R188" s="246"/>
      <c r="S188" s="247"/>
      <c r="T188" s="13"/>
    </row>
    <row r="189" spans="2:20" x14ac:dyDescent="0.25">
      <c r="B189" s="10"/>
      <c r="C189" s="245"/>
      <c r="D189" s="246"/>
      <c r="E189" s="246"/>
      <c r="F189" s="246"/>
      <c r="G189" s="246"/>
      <c r="H189" s="246"/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7"/>
      <c r="T189" s="13"/>
    </row>
    <row r="190" spans="2:20" x14ac:dyDescent="0.25">
      <c r="B190" s="10"/>
      <c r="C190" s="245"/>
      <c r="D190" s="246"/>
      <c r="E190" s="246"/>
      <c r="F190" s="246"/>
      <c r="G190" s="246"/>
      <c r="H190" s="246"/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7"/>
      <c r="T190" s="13"/>
    </row>
    <row r="191" spans="2:20" x14ac:dyDescent="0.25">
      <c r="B191" s="10"/>
      <c r="C191" s="245"/>
      <c r="D191" s="246"/>
      <c r="E191" s="246"/>
      <c r="F191" s="246"/>
      <c r="G191" s="246"/>
      <c r="H191" s="246"/>
      <c r="I191" s="246"/>
      <c r="J191" s="246"/>
      <c r="K191" s="246"/>
      <c r="L191" s="246"/>
      <c r="M191" s="246"/>
      <c r="N191" s="246"/>
      <c r="O191" s="246"/>
      <c r="P191" s="246"/>
      <c r="Q191" s="246"/>
      <c r="R191" s="246"/>
      <c r="S191" s="247"/>
      <c r="T191" s="13"/>
    </row>
    <row r="192" spans="2:20" x14ac:dyDescent="0.25">
      <c r="B192" s="10"/>
      <c r="C192" s="245"/>
      <c r="D192" s="246"/>
      <c r="E192" s="246"/>
      <c r="F192" s="246"/>
      <c r="G192" s="246"/>
      <c r="H192" s="246"/>
      <c r="I192" s="246"/>
      <c r="J192" s="246"/>
      <c r="K192" s="246"/>
      <c r="L192" s="246"/>
      <c r="M192" s="246"/>
      <c r="N192" s="246"/>
      <c r="O192" s="246"/>
      <c r="P192" s="246"/>
      <c r="Q192" s="246"/>
      <c r="R192" s="246"/>
      <c r="S192" s="247"/>
      <c r="T192" s="13"/>
    </row>
    <row r="193" spans="2:20" x14ac:dyDescent="0.25">
      <c r="B193" s="10"/>
      <c r="C193" s="245"/>
      <c r="D193" s="246"/>
      <c r="E193" s="246"/>
      <c r="F193" s="246"/>
      <c r="G193" s="246"/>
      <c r="H193" s="246"/>
      <c r="I193" s="246"/>
      <c r="J193" s="246"/>
      <c r="K193" s="246"/>
      <c r="L193" s="246"/>
      <c r="M193" s="246"/>
      <c r="N193" s="246"/>
      <c r="O193" s="246"/>
      <c r="P193" s="246"/>
      <c r="Q193" s="246"/>
      <c r="R193" s="246"/>
      <c r="S193" s="247"/>
      <c r="T193" s="13"/>
    </row>
    <row r="194" spans="2:20" x14ac:dyDescent="0.25">
      <c r="B194" s="10"/>
      <c r="C194" s="245"/>
      <c r="D194" s="246"/>
      <c r="E194" s="246"/>
      <c r="F194" s="246"/>
      <c r="G194" s="246"/>
      <c r="H194" s="246"/>
      <c r="I194" s="246"/>
      <c r="J194" s="246"/>
      <c r="K194" s="246"/>
      <c r="L194" s="246"/>
      <c r="M194" s="246"/>
      <c r="N194" s="246"/>
      <c r="O194" s="246"/>
      <c r="P194" s="246"/>
      <c r="Q194" s="246"/>
      <c r="R194" s="246"/>
      <c r="S194" s="247"/>
      <c r="T194" s="13"/>
    </row>
    <row r="195" spans="2:20" x14ac:dyDescent="0.25">
      <c r="B195" s="10"/>
      <c r="C195" s="245"/>
      <c r="D195" s="246"/>
      <c r="E195" s="246"/>
      <c r="F195" s="246"/>
      <c r="G195" s="246"/>
      <c r="H195" s="246"/>
      <c r="I195" s="246"/>
      <c r="J195" s="246"/>
      <c r="K195" s="246"/>
      <c r="L195" s="246"/>
      <c r="M195" s="246"/>
      <c r="N195" s="246"/>
      <c r="O195" s="246"/>
      <c r="P195" s="246"/>
      <c r="Q195" s="246"/>
      <c r="R195" s="246"/>
      <c r="S195" s="247"/>
      <c r="T195" s="13"/>
    </row>
    <row r="196" spans="2:20" x14ac:dyDescent="0.25">
      <c r="B196" s="10"/>
      <c r="C196" s="245"/>
      <c r="D196" s="246"/>
      <c r="E196" s="246"/>
      <c r="F196" s="246"/>
      <c r="G196" s="246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7"/>
      <c r="T196" s="13"/>
    </row>
    <row r="197" spans="2:20" x14ac:dyDescent="0.25">
      <c r="B197" s="10"/>
      <c r="C197" s="248"/>
      <c r="D197" s="249"/>
      <c r="E197" s="249"/>
      <c r="F197" s="249"/>
      <c r="G197" s="249"/>
      <c r="H197" s="249"/>
      <c r="I197" s="249"/>
      <c r="J197" s="249"/>
      <c r="K197" s="249"/>
      <c r="L197" s="249"/>
      <c r="M197" s="249"/>
      <c r="N197" s="249"/>
      <c r="O197" s="249"/>
      <c r="P197" s="249"/>
      <c r="Q197" s="249"/>
      <c r="R197" s="249"/>
      <c r="S197" s="250"/>
      <c r="T197" s="13"/>
    </row>
    <row r="198" spans="2:20" x14ac:dyDescent="0.25">
      <c r="B198" s="10"/>
      <c r="C198" s="12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3"/>
    </row>
    <row r="199" spans="2:20" ht="17.25" x14ac:dyDescent="0.3">
      <c r="B199" s="10"/>
      <c r="C199" s="74" t="s">
        <v>44</v>
      </c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20"/>
      <c r="T199" s="20"/>
    </row>
    <row r="200" spans="2:20" x14ac:dyDescent="0.25">
      <c r="B200" s="10"/>
      <c r="C200" s="10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3"/>
      <c r="T200" s="13"/>
    </row>
    <row r="201" spans="2:20" x14ac:dyDescent="0.25">
      <c r="B201" s="10"/>
      <c r="C201" s="10"/>
      <c r="D201" s="39" t="s">
        <v>107</v>
      </c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1"/>
      <c r="T201" s="13"/>
    </row>
    <row r="202" spans="2:20" x14ac:dyDescent="0.25">
      <c r="B202" s="10"/>
      <c r="C202" s="10"/>
      <c r="D202" s="4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42" t="s">
        <v>108</v>
      </c>
      <c r="T202" s="13"/>
    </row>
    <row r="203" spans="2:20" x14ac:dyDescent="0.25">
      <c r="B203" s="10"/>
      <c r="C203" s="10"/>
      <c r="D203" s="44" t="s">
        <v>4</v>
      </c>
      <c r="E203" s="11" t="s">
        <v>109</v>
      </c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93" t="str">
        <f>IF(OR(SUM(R219:S235)&lt;&gt;0,SUM('[1]Fase II Formação Técnica'!Q19:R19)&lt;&gt;0),SUM(R219:S235)+SUM('[1]Fase II Formação Técnica'!Q19:R19),"")</f>
        <v/>
      </c>
      <c r="S203" s="190"/>
      <c r="T203" s="13"/>
    </row>
    <row r="204" spans="2:20" x14ac:dyDescent="0.25">
      <c r="B204" s="10"/>
      <c r="C204" s="10"/>
      <c r="D204" s="44" t="s">
        <v>5</v>
      </c>
      <c r="E204" s="175" t="s">
        <v>110</v>
      </c>
      <c r="F204" s="176"/>
      <c r="G204" s="176"/>
      <c r="H204" s="176"/>
      <c r="I204" s="176"/>
      <c r="J204" s="176"/>
      <c r="K204" s="176"/>
      <c r="L204" s="176"/>
      <c r="M204" s="176"/>
      <c r="N204" s="176"/>
      <c r="O204" s="176"/>
      <c r="P204" s="176"/>
      <c r="Q204" s="177"/>
      <c r="R204" s="178" t="str">
        <f>IF(SUM(R239:S253)&lt;&gt;0,SUM(R239:S253),"")</f>
        <v/>
      </c>
      <c r="S204" s="179"/>
      <c r="T204" s="13"/>
    </row>
    <row r="205" spans="2:20" x14ac:dyDescent="0.25">
      <c r="B205" s="10"/>
      <c r="C205" s="10"/>
      <c r="D205" s="44"/>
      <c r="E205" s="176"/>
      <c r="F205" s="176"/>
      <c r="G205" s="176"/>
      <c r="H205" s="176"/>
      <c r="I205" s="176"/>
      <c r="J205" s="176"/>
      <c r="K205" s="176"/>
      <c r="L205" s="176"/>
      <c r="M205" s="176"/>
      <c r="N205" s="176"/>
      <c r="O205" s="176"/>
      <c r="P205" s="176"/>
      <c r="Q205" s="177"/>
      <c r="R205" s="180"/>
      <c r="S205" s="181"/>
      <c r="T205" s="13"/>
    </row>
    <row r="206" spans="2:20" x14ac:dyDescent="0.25">
      <c r="B206" s="10"/>
      <c r="C206" s="10"/>
      <c r="D206" s="44" t="s">
        <v>6</v>
      </c>
      <c r="E206" s="11" t="s">
        <v>111</v>
      </c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93" t="str">
        <f>IF(OR(SUM(R257:S271)&lt;&gt;0,SUM('[1]Fase II Formação Técnica'!Q20:R20)&lt;&gt;0),SUM(R257:S271)+SUM('[1]Fase II Formação Técnica'!Q20:R20),"")</f>
        <v/>
      </c>
      <c r="S206" s="190"/>
      <c r="T206" s="13"/>
    </row>
    <row r="207" spans="2:20" x14ac:dyDescent="0.25">
      <c r="B207" s="10"/>
      <c r="C207" s="10"/>
      <c r="D207" s="44" t="s">
        <v>7</v>
      </c>
      <c r="E207" s="11" t="s">
        <v>112</v>
      </c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93" t="str">
        <f>IF(SUM(R275:S289)&lt;&gt;0,SUM(R275:S289),"")</f>
        <v/>
      </c>
      <c r="S207" s="190"/>
      <c r="T207" s="13"/>
    </row>
    <row r="208" spans="2:20" x14ac:dyDescent="0.25">
      <c r="B208" s="10"/>
      <c r="C208" s="10"/>
      <c r="D208" s="44" t="s">
        <v>8</v>
      </c>
      <c r="E208" s="11" t="s">
        <v>113</v>
      </c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93" t="str">
        <f>IF(SUM(R293:S307)&lt;&gt;0,SUM(R293:S307),"")</f>
        <v/>
      </c>
      <c r="S208" s="190"/>
      <c r="T208" s="13"/>
    </row>
    <row r="209" spans="2:20" x14ac:dyDescent="0.25">
      <c r="B209" s="10"/>
      <c r="C209" s="10"/>
      <c r="D209" s="44" t="s">
        <v>12</v>
      </c>
      <c r="E209" s="11" t="s">
        <v>114</v>
      </c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193" t="str">
        <f>IF(SUM(R312:S326)&lt;&gt;0,SUM(R312:S326),"")</f>
        <v/>
      </c>
      <c r="S209" s="190"/>
      <c r="T209" s="13"/>
    </row>
    <row r="210" spans="2:20" x14ac:dyDescent="0.25">
      <c r="B210" s="10"/>
      <c r="C210" s="10"/>
      <c r="D210" s="44" t="s">
        <v>19</v>
      </c>
      <c r="E210" s="11" t="s">
        <v>115</v>
      </c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263">
        <f>SUM(R202:S209)*0.1+600</f>
        <v>600</v>
      </c>
      <c r="S210" s="264"/>
      <c r="T210" s="13"/>
    </row>
    <row r="211" spans="2:20" x14ac:dyDescent="0.25">
      <c r="B211" s="10"/>
      <c r="C211" s="10"/>
      <c r="D211" s="4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3"/>
      <c r="T211" s="13"/>
    </row>
    <row r="212" spans="2:20" ht="15.75" x14ac:dyDescent="0.25">
      <c r="B212" s="10"/>
      <c r="C212" s="10"/>
      <c r="D212" s="41"/>
      <c r="E212" s="12" t="s">
        <v>116</v>
      </c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82">
        <f>IF(+SUM(R203:S210)&lt;&gt;0,SUM(R203:S210),"")</f>
        <v>600</v>
      </c>
      <c r="S212" s="183"/>
      <c r="T212" s="13"/>
    </row>
    <row r="213" spans="2:20" x14ac:dyDescent="0.25">
      <c r="B213" s="10"/>
      <c r="C213" s="10"/>
      <c r="D213" s="43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6"/>
      <c r="T213" s="13"/>
    </row>
    <row r="214" spans="2:20" x14ac:dyDescent="0.25">
      <c r="B214" s="10"/>
      <c r="C214" s="10"/>
      <c r="D214" s="43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6"/>
      <c r="T214" s="13"/>
    </row>
    <row r="215" spans="2:20" x14ac:dyDescent="0.25">
      <c r="B215" s="10"/>
      <c r="C215" s="10"/>
      <c r="D215" s="12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3"/>
      <c r="T215" s="13"/>
    </row>
    <row r="216" spans="2:20" x14ac:dyDescent="0.25">
      <c r="B216" s="10"/>
      <c r="C216" s="10"/>
      <c r="D216" s="39" t="s">
        <v>46</v>
      </c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1"/>
      <c r="T216" s="13"/>
    </row>
    <row r="217" spans="2:20" ht="3" customHeight="1" x14ac:dyDescent="0.25">
      <c r="B217" s="10"/>
      <c r="C217" s="10"/>
      <c r="D217" s="12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3"/>
      <c r="T217" s="13"/>
    </row>
    <row r="218" spans="2:20" x14ac:dyDescent="0.25">
      <c r="B218" s="10"/>
      <c r="C218" s="10"/>
      <c r="D218" s="45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20"/>
      <c r="T218" s="13"/>
    </row>
    <row r="219" spans="2:20" ht="28.5" customHeight="1" x14ac:dyDescent="0.25">
      <c r="B219" s="10"/>
      <c r="C219" s="10"/>
      <c r="D219" s="44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92" t="s">
        <v>117</v>
      </c>
      <c r="Q219" s="92" t="s">
        <v>118</v>
      </c>
      <c r="R219" s="292" t="s">
        <v>61</v>
      </c>
      <c r="S219" s="293"/>
      <c r="T219" s="13"/>
    </row>
    <row r="220" spans="2:20" x14ac:dyDescent="0.25">
      <c r="B220" s="10"/>
      <c r="C220" s="10"/>
      <c r="D220" s="44" t="s">
        <v>9</v>
      </c>
      <c r="E220" s="11" t="s">
        <v>109</v>
      </c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3"/>
      <c r="T220" s="13"/>
    </row>
    <row r="221" spans="2:20" ht="9" customHeight="1" x14ac:dyDescent="0.25">
      <c r="B221" s="10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3"/>
      <c r="T221" s="13"/>
    </row>
    <row r="222" spans="2:20" x14ac:dyDescent="0.25">
      <c r="B222" s="10"/>
      <c r="C222" s="10"/>
      <c r="D222" s="41"/>
      <c r="E222" s="11" t="s">
        <v>47</v>
      </c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93"/>
      <c r="Q222" s="94"/>
      <c r="R222" s="187" t="str">
        <f t="shared" ref="R222" si="0">IF(Q222&lt;&gt;"",P222*Q222,"")</f>
        <v/>
      </c>
      <c r="S222" s="188"/>
      <c r="T222" s="13"/>
    </row>
    <row r="223" spans="2:20" x14ac:dyDescent="0.25">
      <c r="B223" s="10"/>
      <c r="C223" s="10"/>
      <c r="D223" s="41"/>
      <c r="E223" s="11" t="s">
        <v>48</v>
      </c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93"/>
      <c r="Q223" s="94"/>
      <c r="R223" s="187" t="str">
        <f t="shared" ref="R223" si="1">IF(Q223&lt;&gt;"",P223*Q223,"")</f>
        <v/>
      </c>
      <c r="S223" s="188"/>
      <c r="T223" s="13"/>
    </row>
    <row r="224" spans="2:20" x14ac:dyDescent="0.25">
      <c r="B224" s="10"/>
      <c r="C224" s="10"/>
      <c r="D224" s="41"/>
      <c r="E224" s="11" t="s">
        <v>49</v>
      </c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93"/>
      <c r="Q224" s="94"/>
      <c r="R224" s="187" t="str">
        <f t="shared" ref="R224:R236" si="2">IF(Q224&lt;&gt;"",P224*Q224,"")</f>
        <v/>
      </c>
      <c r="S224" s="188"/>
      <c r="T224" s="13"/>
    </row>
    <row r="225" spans="2:20" x14ac:dyDescent="0.25">
      <c r="B225" s="10"/>
      <c r="C225" s="10"/>
      <c r="D225" s="41"/>
      <c r="E225" s="11" t="s">
        <v>50</v>
      </c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93"/>
      <c r="Q225" s="94"/>
      <c r="R225" s="187" t="str">
        <f t="shared" si="2"/>
        <v/>
      </c>
      <c r="S225" s="188"/>
      <c r="T225" s="13"/>
    </row>
    <row r="226" spans="2:20" x14ac:dyDescent="0.25">
      <c r="B226" s="10"/>
      <c r="C226" s="10"/>
      <c r="D226" s="41"/>
      <c r="E226" s="11" t="s">
        <v>51</v>
      </c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93"/>
      <c r="Q226" s="94"/>
      <c r="R226" s="187" t="str">
        <f t="shared" si="2"/>
        <v/>
      </c>
      <c r="S226" s="188"/>
      <c r="T226" s="13"/>
    </row>
    <row r="227" spans="2:20" x14ac:dyDescent="0.25">
      <c r="B227" s="10"/>
      <c r="C227" s="10"/>
      <c r="D227" s="41"/>
      <c r="E227" s="11" t="s">
        <v>52</v>
      </c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93"/>
      <c r="Q227" s="94"/>
      <c r="R227" s="187" t="str">
        <f t="shared" si="2"/>
        <v/>
      </c>
      <c r="S227" s="188"/>
      <c r="T227" s="13"/>
    </row>
    <row r="228" spans="2:20" x14ac:dyDescent="0.25">
      <c r="B228" s="10"/>
      <c r="C228" s="10"/>
      <c r="D228" s="41"/>
      <c r="E228" s="11" t="s">
        <v>53</v>
      </c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93"/>
      <c r="Q228" s="94"/>
      <c r="R228" s="187" t="str">
        <f t="shared" si="2"/>
        <v/>
      </c>
      <c r="S228" s="188"/>
      <c r="T228" s="13"/>
    </row>
    <row r="229" spans="2:20" x14ac:dyDescent="0.25">
      <c r="B229" s="10"/>
      <c r="C229" s="10"/>
      <c r="D229" s="41"/>
      <c r="E229" s="11" t="s">
        <v>54</v>
      </c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93"/>
      <c r="Q229" s="94"/>
      <c r="R229" s="187" t="str">
        <f t="shared" si="2"/>
        <v/>
      </c>
      <c r="S229" s="188"/>
      <c r="T229" s="13"/>
    </row>
    <row r="230" spans="2:20" x14ac:dyDescent="0.25">
      <c r="B230" s="10"/>
      <c r="C230" s="10"/>
      <c r="D230" s="41"/>
      <c r="E230" s="11" t="s">
        <v>55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93"/>
      <c r="Q230" s="94"/>
      <c r="R230" s="187" t="str">
        <f t="shared" si="2"/>
        <v/>
      </c>
      <c r="S230" s="188"/>
      <c r="T230" s="13"/>
    </row>
    <row r="231" spans="2:20" x14ac:dyDescent="0.25">
      <c r="B231" s="10"/>
      <c r="C231" s="10"/>
      <c r="D231" s="41"/>
      <c r="E231" s="11" t="s">
        <v>56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93"/>
      <c r="Q231" s="94"/>
      <c r="R231" s="187" t="str">
        <f t="shared" si="2"/>
        <v/>
      </c>
      <c r="S231" s="188"/>
      <c r="T231" s="13"/>
    </row>
    <row r="232" spans="2:20" x14ac:dyDescent="0.25">
      <c r="B232" s="10"/>
      <c r="C232" s="10"/>
      <c r="D232" s="10"/>
      <c r="E232" s="11" t="s">
        <v>57</v>
      </c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93"/>
      <c r="Q232" s="94"/>
      <c r="R232" s="187" t="str">
        <f t="shared" si="2"/>
        <v/>
      </c>
      <c r="S232" s="188"/>
      <c r="T232" s="13"/>
    </row>
    <row r="233" spans="2:20" x14ac:dyDescent="0.25">
      <c r="B233" s="10"/>
      <c r="C233" s="10"/>
      <c r="D233" s="10"/>
      <c r="E233" s="11" t="s">
        <v>10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93"/>
      <c r="Q233" s="94"/>
      <c r="R233" s="187" t="str">
        <f t="shared" si="2"/>
        <v/>
      </c>
      <c r="S233" s="188"/>
      <c r="T233" s="13"/>
    </row>
    <row r="234" spans="2:20" x14ac:dyDescent="0.25">
      <c r="B234" s="10"/>
      <c r="C234" s="10"/>
      <c r="D234" s="10"/>
      <c r="E234" s="11" t="s">
        <v>58</v>
      </c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93"/>
      <c r="Q234" s="94"/>
      <c r="R234" s="187" t="str">
        <f t="shared" si="2"/>
        <v/>
      </c>
      <c r="S234" s="188"/>
      <c r="T234" s="13"/>
    </row>
    <row r="235" spans="2:20" x14ac:dyDescent="0.25">
      <c r="B235" s="10"/>
      <c r="C235" s="10"/>
      <c r="D235" s="10"/>
      <c r="E235" s="11" t="s">
        <v>59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93"/>
      <c r="Q235" s="94"/>
      <c r="R235" s="187" t="str">
        <f t="shared" si="2"/>
        <v/>
      </c>
      <c r="S235" s="188"/>
      <c r="T235" s="13"/>
    </row>
    <row r="236" spans="2:20" x14ac:dyDescent="0.25">
      <c r="B236" s="10"/>
      <c r="C236" s="10"/>
      <c r="D236" s="10"/>
      <c r="E236" s="11" t="s">
        <v>60</v>
      </c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93"/>
      <c r="Q236" s="94"/>
      <c r="R236" s="187" t="str">
        <f t="shared" si="2"/>
        <v/>
      </c>
      <c r="S236" s="188"/>
      <c r="T236" s="13"/>
    </row>
    <row r="237" spans="2:20" x14ac:dyDescent="0.25">
      <c r="B237" s="10"/>
      <c r="C237" s="10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3"/>
      <c r="T237" s="13"/>
    </row>
    <row r="238" spans="2:20" x14ac:dyDescent="0.25">
      <c r="B238" s="10"/>
      <c r="C238" s="10"/>
      <c r="D238" s="44" t="s">
        <v>5</v>
      </c>
      <c r="E238" s="175" t="s">
        <v>119</v>
      </c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200"/>
      <c r="T238" s="13"/>
    </row>
    <row r="239" spans="2:20" x14ac:dyDescent="0.25">
      <c r="B239" s="10"/>
      <c r="C239" s="10"/>
      <c r="D239" s="10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200"/>
      <c r="T239" s="13"/>
    </row>
    <row r="240" spans="2:20" x14ac:dyDescent="0.25">
      <c r="B240" s="10"/>
      <c r="C240" s="10"/>
      <c r="D240" s="10"/>
      <c r="E240" s="11" t="s">
        <v>47</v>
      </c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93"/>
      <c r="Q240" s="94"/>
      <c r="R240" s="187" t="str">
        <f t="shared" ref="R240:R254" si="3">IF(Q240&lt;&gt;"",P240*Q240,"")</f>
        <v/>
      </c>
      <c r="S240" s="188"/>
      <c r="T240" s="13"/>
    </row>
    <row r="241" spans="2:20" x14ac:dyDescent="0.25">
      <c r="B241" s="10"/>
      <c r="C241" s="10"/>
      <c r="D241" s="10"/>
      <c r="E241" s="11" t="s">
        <v>48</v>
      </c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93"/>
      <c r="Q241" s="94"/>
      <c r="R241" s="187" t="str">
        <f t="shared" si="3"/>
        <v/>
      </c>
      <c r="S241" s="188"/>
      <c r="T241" s="13"/>
    </row>
    <row r="242" spans="2:20" x14ac:dyDescent="0.25">
      <c r="B242" s="10"/>
      <c r="C242" s="10"/>
      <c r="D242" s="10"/>
      <c r="E242" s="11" t="s">
        <v>49</v>
      </c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93"/>
      <c r="Q242" s="94"/>
      <c r="R242" s="187" t="str">
        <f t="shared" si="3"/>
        <v/>
      </c>
      <c r="S242" s="188"/>
      <c r="T242" s="13"/>
    </row>
    <row r="243" spans="2:20" x14ac:dyDescent="0.25">
      <c r="B243" s="10"/>
      <c r="C243" s="10"/>
      <c r="D243" s="10"/>
      <c r="E243" s="11" t="s">
        <v>50</v>
      </c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93"/>
      <c r="Q243" s="94"/>
      <c r="R243" s="187" t="str">
        <f t="shared" si="3"/>
        <v/>
      </c>
      <c r="S243" s="188"/>
      <c r="T243" s="13"/>
    </row>
    <row r="244" spans="2:20" x14ac:dyDescent="0.25">
      <c r="B244" s="10"/>
      <c r="C244" s="10"/>
      <c r="D244" s="10"/>
      <c r="E244" s="11" t="s">
        <v>51</v>
      </c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93"/>
      <c r="Q244" s="94"/>
      <c r="R244" s="187" t="str">
        <f t="shared" si="3"/>
        <v/>
      </c>
      <c r="S244" s="188"/>
      <c r="T244" s="13"/>
    </row>
    <row r="245" spans="2:20" x14ac:dyDescent="0.25">
      <c r="B245" s="10"/>
      <c r="C245" s="10"/>
      <c r="D245" s="10"/>
      <c r="E245" s="11" t="s">
        <v>52</v>
      </c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93"/>
      <c r="Q245" s="94"/>
      <c r="R245" s="187" t="str">
        <f t="shared" si="3"/>
        <v/>
      </c>
      <c r="S245" s="188"/>
      <c r="T245" s="13"/>
    </row>
    <row r="246" spans="2:20" x14ac:dyDescent="0.25">
      <c r="B246" s="10"/>
      <c r="C246" s="10"/>
      <c r="D246" s="10"/>
      <c r="E246" s="11" t="s">
        <v>53</v>
      </c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93"/>
      <c r="Q246" s="94"/>
      <c r="R246" s="187" t="str">
        <f t="shared" si="3"/>
        <v/>
      </c>
      <c r="S246" s="188"/>
      <c r="T246" s="13"/>
    </row>
    <row r="247" spans="2:20" x14ac:dyDescent="0.25">
      <c r="B247" s="10"/>
      <c r="C247" s="10"/>
      <c r="D247" s="10"/>
      <c r="E247" s="11" t="s">
        <v>54</v>
      </c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93"/>
      <c r="Q247" s="94"/>
      <c r="R247" s="187" t="str">
        <f t="shared" si="3"/>
        <v/>
      </c>
      <c r="S247" s="188"/>
      <c r="T247" s="13"/>
    </row>
    <row r="248" spans="2:20" x14ac:dyDescent="0.25">
      <c r="B248" s="10"/>
      <c r="C248" s="10"/>
      <c r="D248" s="10"/>
      <c r="E248" s="11" t="s">
        <v>55</v>
      </c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93"/>
      <c r="Q248" s="94"/>
      <c r="R248" s="187" t="str">
        <f t="shared" si="3"/>
        <v/>
      </c>
      <c r="S248" s="188"/>
      <c r="T248" s="13"/>
    </row>
    <row r="249" spans="2:20" x14ac:dyDescent="0.25">
      <c r="B249" s="10"/>
      <c r="C249" s="10"/>
      <c r="D249" s="10"/>
      <c r="E249" s="11" t="s">
        <v>56</v>
      </c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93"/>
      <c r="Q249" s="94"/>
      <c r="R249" s="187" t="str">
        <f t="shared" si="3"/>
        <v/>
      </c>
      <c r="S249" s="188"/>
      <c r="T249" s="13"/>
    </row>
    <row r="250" spans="2:20" x14ac:dyDescent="0.25">
      <c r="B250" s="10"/>
      <c r="C250" s="10"/>
      <c r="D250" s="10"/>
      <c r="E250" s="11" t="s">
        <v>57</v>
      </c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93"/>
      <c r="Q250" s="94"/>
      <c r="R250" s="187" t="str">
        <f t="shared" si="3"/>
        <v/>
      </c>
      <c r="S250" s="188"/>
      <c r="T250" s="13"/>
    </row>
    <row r="251" spans="2:20" x14ac:dyDescent="0.25">
      <c r="B251" s="10"/>
      <c r="C251" s="10"/>
      <c r="D251" s="10"/>
      <c r="E251" s="11" t="s">
        <v>10</v>
      </c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93"/>
      <c r="Q251" s="94"/>
      <c r="R251" s="187" t="str">
        <f t="shared" si="3"/>
        <v/>
      </c>
      <c r="S251" s="188"/>
      <c r="T251" s="13"/>
    </row>
    <row r="252" spans="2:20" x14ac:dyDescent="0.25">
      <c r="B252" s="10"/>
      <c r="C252" s="10"/>
      <c r="D252" s="10"/>
      <c r="E252" s="11" t="s">
        <v>58</v>
      </c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93"/>
      <c r="Q252" s="94"/>
      <c r="R252" s="187" t="str">
        <f t="shared" si="3"/>
        <v/>
      </c>
      <c r="S252" s="188"/>
      <c r="T252" s="13"/>
    </row>
    <row r="253" spans="2:20" x14ac:dyDescent="0.25">
      <c r="B253" s="10"/>
      <c r="C253" s="10"/>
      <c r="D253" s="10"/>
      <c r="E253" s="11" t="s">
        <v>59</v>
      </c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93"/>
      <c r="Q253" s="94"/>
      <c r="R253" s="187" t="str">
        <f t="shared" si="3"/>
        <v/>
      </c>
      <c r="S253" s="188"/>
      <c r="T253" s="13"/>
    </row>
    <row r="254" spans="2:20" x14ac:dyDescent="0.25">
      <c r="B254" s="10"/>
      <c r="C254" s="10"/>
      <c r="D254" s="10"/>
      <c r="E254" s="11" t="s">
        <v>60</v>
      </c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93"/>
      <c r="Q254" s="94"/>
      <c r="R254" s="187" t="str">
        <f t="shared" si="3"/>
        <v/>
      </c>
      <c r="S254" s="188"/>
      <c r="T254" s="13"/>
    </row>
    <row r="255" spans="2:20" x14ac:dyDescent="0.25">
      <c r="B255" s="10"/>
      <c r="C255" s="10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20"/>
      <c r="T255" s="13"/>
    </row>
    <row r="256" spans="2:20" ht="15" customHeight="1" x14ac:dyDescent="0.25">
      <c r="B256" s="10"/>
      <c r="C256" s="10"/>
      <c r="D256" s="44" t="s">
        <v>6</v>
      </c>
      <c r="E256" s="337" t="s">
        <v>120</v>
      </c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8"/>
      <c r="T256" s="339"/>
    </row>
    <row r="257" spans="2:20" ht="9" customHeight="1" x14ac:dyDescent="0.25">
      <c r="B257" s="10"/>
      <c r="C257" s="10"/>
      <c r="D257" s="10"/>
      <c r="E257" s="337"/>
      <c r="F257" s="337"/>
      <c r="G257" s="337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8"/>
      <c r="T257" s="339"/>
    </row>
    <row r="258" spans="2:20" x14ac:dyDescent="0.25">
      <c r="B258" s="10"/>
      <c r="C258" s="10"/>
      <c r="D258" s="10"/>
      <c r="E258" s="11" t="s">
        <v>47</v>
      </c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93"/>
      <c r="Q258" s="94"/>
      <c r="R258" s="187" t="str">
        <f t="shared" ref="R258:R272" si="4">IF(Q258&lt;&gt;"",P258*Q258,"")</f>
        <v/>
      </c>
      <c r="S258" s="188"/>
      <c r="T258" s="13"/>
    </row>
    <row r="259" spans="2:20" x14ac:dyDescent="0.25">
      <c r="B259" s="10"/>
      <c r="C259" s="10"/>
      <c r="D259" s="10"/>
      <c r="E259" s="11" t="s">
        <v>48</v>
      </c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93"/>
      <c r="Q259" s="94"/>
      <c r="R259" s="187" t="str">
        <f t="shared" si="4"/>
        <v/>
      </c>
      <c r="S259" s="188"/>
      <c r="T259" s="13"/>
    </row>
    <row r="260" spans="2:20" x14ac:dyDescent="0.25">
      <c r="B260" s="10"/>
      <c r="C260" s="10"/>
      <c r="D260" s="10"/>
      <c r="E260" s="11" t="s">
        <v>49</v>
      </c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93"/>
      <c r="Q260" s="94"/>
      <c r="R260" s="187" t="str">
        <f t="shared" si="4"/>
        <v/>
      </c>
      <c r="S260" s="188"/>
      <c r="T260" s="13"/>
    </row>
    <row r="261" spans="2:20" x14ac:dyDescent="0.25">
      <c r="B261" s="10"/>
      <c r="C261" s="10"/>
      <c r="D261" s="10"/>
      <c r="E261" s="11" t="s">
        <v>50</v>
      </c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93"/>
      <c r="Q261" s="94"/>
      <c r="R261" s="187" t="str">
        <f t="shared" si="4"/>
        <v/>
      </c>
      <c r="S261" s="188"/>
      <c r="T261" s="13"/>
    </row>
    <row r="262" spans="2:20" x14ac:dyDescent="0.25">
      <c r="B262" s="10"/>
      <c r="C262" s="10"/>
      <c r="D262" s="10"/>
      <c r="E262" s="11" t="s">
        <v>51</v>
      </c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93"/>
      <c r="Q262" s="94"/>
      <c r="R262" s="187" t="str">
        <f t="shared" si="4"/>
        <v/>
      </c>
      <c r="S262" s="188"/>
      <c r="T262" s="13"/>
    </row>
    <row r="263" spans="2:20" x14ac:dyDescent="0.25">
      <c r="B263" s="10"/>
      <c r="C263" s="10"/>
      <c r="D263" s="10"/>
      <c r="E263" s="11" t="s">
        <v>52</v>
      </c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93"/>
      <c r="Q263" s="94"/>
      <c r="R263" s="187" t="str">
        <f t="shared" si="4"/>
        <v/>
      </c>
      <c r="S263" s="188"/>
      <c r="T263" s="13"/>
    </row>
    <row r="264" spans="2:20" x14ac:dyDescent="0.25">
      <c r="B264" s="10"/>
      <c r="C264" s="10"/>
      <c r="D264" s="10"/>
      <c r="E264" s="11" t="s">
        <v>53</v>
      </c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93"/>
      <c r="Q264" s="94"/>
      <c r="R264" s="187" t="str">
        <f t="shared" si="4"/>
        <v/>
      </c>
      <c r="S264" s="188"/>
      <c r="T264" s="13"/>
    </row>
    <row r="265" spans="2:20" x14ac:dyDescent="0.25">
      <c r="B265" s="10"/>
      <c r="C265" s="10"/>
      <c r="D265" s="10"/>
      <c r="E265" s="11" t="s">
        <v>54</v>
      </c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93"/>
      <c r="Q265" s="94"/>
      <c r="R265" s="187" t="str">
        <f t="shared" si="4"/>
        <v/>
      </c>
      <c r="S265" s="188"/>
      <c r="T265" s="13"/>
    </row>
    <row r="266" spans="2:20" x14ac:dyDescent="0.25">
      <c r="B266" s="10"/>
      <c r="C266" s="10"/>
      <c r="D266" s="10"/>
      <c r="E266" s="11" t="s">
        <v>55</v>
      </c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93"/>
      <c r="Q266" s="94"/>
      <c r="R266" s="187" t="str">
        <f t="shared" si="4"/>
        <v/>
      </c>
      <c r="S266" s="188"/>
      <c r="T266" s="13"/>
    </row>
    <row r="267" spans="2:20" x14ac:dyDescent="0.25">
      <c r="B267" s="10"/>
      <c r="C267" s="10"/>
      <c r="D267" s="10"/>
      <c r="E267" s="11" t="s">
        <v>56</v>
      </c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93"/>
      <c r="Q267" s="94"/>
      <c r="R267" s="187" t="str">
        <f t="shared" si="4"/>
        <v/>
      </c>
      <c r="S267" s="188"/>
      <c r="T267" s="13"/>
    </row>
    <row r="268" spans="2:20" x14ac:dyDescent="0.25">
      <c r="B268" s="10"/>
      <c r="C268" s="10"/>
      <c r="D268" s="10"/>
      <c r="E268" s="11" t="s">
        <v>57</v>
      </c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93"/>
      <c r="Q268" s="94"/>
      <c r="R268" s="187" t="str">
        <f t="shared" si="4"/>
        <v/>
      </c>
      <c r="S268" s="188"/>
      <c r="T268" s="13"/>
    </row>
    <row r="269" spans="2:20" x14ac:dyDescent="0.25">
      <c r="B269" s="10"/>
      <c r="C269" s="10"/>
      <c r="D269" s="10"/>
      <c r="E269" s="11" t="s">
        <v>10</v>
      </c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93"/>
      <c r="Q269" s="94"/>
      <c r="R269" s="187" t="str">
        <f t="shared" si="4"/>
        <v/>
      </c>
      <c r="S269" s="188"/>
      <c r="T269" s="13"/>
    </row>
    <row r="270" spans="2:20" x14ac:dyDescent="0.25">
      <c r="B270" s="10"/>
      <c r="C270" s="10"/>
      <c r="D270" s="10"/>
      <c r="E270" s="11" t="s">
        <v>58</v>
      </c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93"/>
      <c r="Q270" s="94"/>
      <c r="R270" s="187" t="str">
        <f t="shared" si="4"/>
        <v/>
      </c>
      <c r="S270" s="188"/>
      <c r="T270" s="13"/>
    </row>
    <row r="271" spans="2:20" x14ac:dyDescent="0.25">
      <c r="B271" s="10"/>
      <c r="C271" s="10"/>
      <c r="D271" s="10"/>
      <c r="E271" s="11" t="s">
        <v>59</v>
      </c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93"/>
      <c r="Q271" s="94"/>
      <c r="R271" s="187" t="str">
        <f t="shared" si="4"/>
        <v/>
      </c>
      <c r="S271" s="188"/>
      <c r="T271" s="13"/>
    </row>
    <row r="272" spans="2:20" x14ac:dyDescent="0.25">
      <c r="B272" s="10"/>
      <c r="C272" s="10"/>
      <c r="D272" s="10"/>
      <c r="E272" s="11" t="s">
        <v>60</v>
      </c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93"/>
      <c r="Q272" s="94"/>
      <c r="R272" s="187" t="str">
        <f t="shared" si="4"/>
        <v/>
      </c>
      <c r="S272" s="188"/>
      <c r="T272" s="13"/>
    </row>
    <row r="273" spans="2:20" x14ac:dyDescent="0.25">
      <c r="B273" s="10"/>
      <c r="C273" s="10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3"/>
      <c r="T273" s="13"/>
    </row>
    <row r="274" spans="2:20" x14ac:dyDescent="0.25">
      <c r="B274" s="10"/>
      <c r="C274" s="10"/>
      <c r="D274" s="44" t="s">
        <v>7</v>
      </c>
      <c r="E274" s="11" t="s">
        <v>112</v>
      </c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3"/>
      <c r="T274" s="13"/>
    </row>
    <row r="275" spans="2:20" ht="8.25" customHeight="1" x14ac:dyDescent="0.25">
      <c r="B275" s="10"/>
      <c r="C275" s="10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3"/>
      <c r="T275" s="13"/>
    </row>
    <row r="276" spans="2:20" x14ac:dyDescent="0.25">
      <c r="B276" s="10"/>
      <c r="C276" s="10"/>
      <c r="D276" s="10"/>
      <c r="E276" s="11" t="s">
        <v>47</v>
      </c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93"/>
      <c r="Q276" s="94"/>
      <c r="R276" s="187" t="str">
        <f t="shared" ref="R276:R290" si="5">IF(Q276&lt;&gt;"",P276*Q276,"")</f>
        <v/>
      </c>
      <c r="S276" s="188"/>
      <c r="T276" s="13"/>
    </row>
    <row r="277" spans="2:20" x14ac:dyDescent="0.25">
      <c r="B277" s="10"/>
      <c r="C277" s="10"/>
      <c r="D277" s="10"/>
      <c r="E277" s="11" t="s">
        <v>48</v>
      </c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93"/>
      <c r="Q277" s="94"/>
      <c r="R277" s="187" t="str">
        <f t="shared" si="5"/>
        <v/>
      </c>
      <c r="S277" s="188"/>
      <c r="T277" s="13"/>
    </row>
    <row r="278" spans="2:20" x14ac:dyDescent="0.25">
      <c r="B278" s="10"/>
      <c r="C278" s="10"/>
      <c r="D278" s="10"/>
      <c r="E278" s="11" t="s">
        <v>49</v>
      </c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93"/>
      <c r="Q278" s="94"/>
      <c r="R278" s="187" t="str">
        <f t="shared" si="5"/>
        <v/>
      </c>
      <c r="S278" s="188"/>
      <c r="T278" s="13"/>
    </row>
    <row r="279" spans="2:20" x14ac:dyDescent="0.25">
      <c r="B279" s="10"/>
      <c r="C279" s="10"/>
      <c r="D279" s="10"/>
      <c r="E279" s="11" t="s">
        <v>50</v>
      </c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93"/>
      <c r="Q279" s="94"/>
      <c r="R279" s="187" t="str">
        <f t="shared" si="5"/>
        <v/>
      </c>
      <c r="S279" s="188"/>
      <c r="T279" s="13"/>
    </row>
    <row r="280" spans="2:20" x14ac:dyDescent="0.25">
      <c r="B280" s="10"/>
      <c r="C280" s="10"/>
      <c r="D280" s="10"/>
      <c r="E280" s="11" t="s">
        <v>51</v>
      </c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93"/>
      <c r="Q280" s="94"/>
      <c r="R280" s="187" t="str">
        <f t="shared" si="5"/>
        <v/>
      </c>
      <c r="S280" s="188"/>
      <c r="T280" s="13"/>
    </row>
    <row r="281" spans="2:20" x14ac:dyDescent="0.25">
      <c r="B281" s="10"/>
      <c r="C281" s="10"/>
      <c r="D281" s="10"/>
      <c r="E281" s="11" t="s">
        <v>52</v>
      </c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93"/>
      <c r="Q281" s="94"/>
      <c r="R281" s="187" t="str">
        <f t="shared" si="5"/>
        <v/>
      </c>
      <c r="S281" s="188"/>
      <c r="T281" s="13"/>
    </row>
    <row r="282" spans="2:20" x14ac:dyDescent="0.25">
      <c r="B282" s="10"/>
      <c r="C282" s="10"/>
      <c r="D282" s="10"/>
      <c r="E282" s="11" t="s">
        <v>53</v>
      </c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93"/>
      <c r="Q282" s="94"/>
      <c r="R282" s="187" t="str">
        <f t="shared" si="5"/>
        <v/>
      </c>
      <c r="S282" s="188"/>
      <c r="T282" s="13"/>
    </row>
    <row r="283" spans="2:20" x14ac:dyDescent="0.25">
      <c r="B283" s="10"/>
      <c r="C283" s="10"/>
      <c r="D283" s="10"/>
      <c r="E283" s="11" t="s">
        <v>54</v>
      </c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93"/>
      <c r="Q283" s="94"/>
      <c r="R283" s="187" t="str">
        <f t="shared" si="5"/>
        <v/>
      </c>
      <c r="S283" s="188"/>
      <c r="T283" s="13"/>
    </row>
    <row r="284" spans="2:20" x14ac:dyDescent="0.25">
      <c r="B284" s="10"/>
      <c r="C284" s="10"/>
      <c r="D284" s="10"/>
      <c r="E284" s="11" t="s">
        <v>55</v>
      </c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93"/>
      <c r="Q284" s="94"/>
      <c r="R284" s="187" t="str">
        <f t="shared" si="5"/>
        <v/>
      </c>
      <c r="S284" s="188"/>
      <c r="T284" s="13"/>
    </row>
    <row r="285" spans="2:20" x14ac:dyDescent="0.25">
      <c r="B285" s="10"/>
      <c r="C285" s="10"/>
      <c r="D285" s="10"/>
      <c r="E285" s="11" t="s">
        <v>56</v>
      </c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93"/>
      <c r="Q285" s="94"/>
      <c r="R285" s="187" t="str">
        <f t="shared" si="5"/>
        <v/>
      </c>
      <c r="S285" s="188"/>
      <c r="T285" s="13"/>
    </row>
    <row r="286" spans="2:20" x14ac:dyDescent="0.25">
      <c r="B286" s="10"/>
      <c r="C286" s="10"/>
      <c r="D286" s="10"/>
      <c r="E286" s="11" t="s">
        <v>57</v>
      </c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93"/>
      <c r="Q286" s="94"/>
      <c r="R286" s="187" t="str">
        <f t="shared" si="5"/>
        <v/>
      </c>
      <c r="S286" s="188"/>
      <c r="T286" s="13"/>
    </row>
    <row r="287" spans="2:20" x14ac:dyDescent="0.25">
      <c r="B287" s="10"/>
      <c r="C287" s="10"/>
      <c r="D287" s="10"/>
      <c r="E287" s="11" t="s">
        <v>10</v>
      </c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93"/>
      <c r="Q287" s="94"/>
      <c r="R287" s="187" t="str">
        <f t="shared" si="5"/>
        <v/>
      </c>
      <c r="S287" s="188"/>
      <c r="T287" s="13"/>
    </row>
    <row r="288" spans="2:20" x14ac:dyDescent="0.25">
      <c r="B288" s="10"/>
      <c r="C288" s="10"/>
      <c r="D288" s="10"/>
      <c r="E288" s="11" t="s">
        <v>58</v>
      </c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93"/>
      <c r="Q288" s="94"/>
      <c r="R288" s="187" t="str">
        <f t="shared" si="5"/>
        <v/>
      </c>
      <c r="S288" s="188"/>
      <c r="T288" s="13"/>
    </row>
    <row r="289" spans="2:20" x14ac:dyDescent="0.25">
      <c r="B289" s="10"/>
      <c r="C289" s="10"/>
      <c r="D289" s="10"/>
      <c r="E289" s="11" t="s">
        <v>59</v>
      </c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93"/>
      <c r="Q289" s="94"/>
      <c r="R289" s="187" t="str">
        <f t="shared" si="5"/>
        <v/>
      </c>
      <c r="S289" s="188"/>
      <c r="T289" s="13"/>
    </row>
    <row r="290" spans="2:20" x14ac:dyDescent="0.25">
      <c r="B290" s="10"/>
      <c r="C290" s="10"/>
      <c r="D290" s="10"/>
      <c r="E290" s="11" t="s">
        <v>60</v>
      </c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93"/>
      <c r="Q290" s="94"/>
      <c r="R290" s="187" t="str">
        <f t="shared" si="5"/>
        <v/>
      </c>
      <c r="S290" s="188"/>
      <c r="T290" s="13"/>
    </row>
    <row r="291" spans="2:20" x14ac:dyDescent="0.25">
      <c r="B291" s="10"/>
      <c r="C291" s="10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3"/>
      <c r="T291" s="13"/>
    </row>
    <row r="292" spans="2:20" x14ac:dyDescent="0.25">
      <c r="B292" s="10"/>
      <c r="C292" s="10"/>
      <c r="D292" s="44" t="s">
        <v>8</v>
      </c>
      <c r="E292" s="11" t="s">
        <v>113</v>
      </c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3"/>
      <c r="T292" s="13"/>
    </row>
    <row r="293" spans="2:20" ht="7.5" customHeight="1" x14ac:dyDescent="0.25">
      <c r="B293" s="10"/>
      <c r="C293" s="10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3"/>
      <c r="T293" s="13"/>
    </row>
    <row r="294" spans="2:20" x14ac:dyDescent="0.25">
      <c r="B294" s="10"/>
      <c r="C294" s="10"/>
      <c r="D294" s="10"/>
      <c r="E294" s="11" t="s">
        <v>47</v>
      </c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93"/>
      <c r="Q294" s="94"/>
      <c r="R294" s="187" t="str">
        <f t="shared" ref="R294:R308" si="6">IF(Q294&lt;&gt;"",P294*Q294,"")</f>
        <v/>
      </c>
      <c r="S294" s="188"/>
      <c r="T294" s="13"/>
    </row>
    <row r="295" spans="2:20" x14ac:dyDescent="0.25">
      <c r="B295" s="10"/>
      <c r="C295" s="10"/>
      <c r="D295" s="10"/>
      <c r="E295" s="11" t="s">
        <v>48</v>
      </c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93"/>
      <c r="Q295" s="94"/>
      <c r="R295" s="187" t="str">
        <f t="shared" si="6"/>
        <v/>
      </c>
      <c r="S295" s="188"/>
      <c r="T295" s="13"/>
    </row>
    <row r="296" spans="2:20" x14ac:dyDescent="0.25">
      <c r="B296" s="10"/>
      <c r="C296" s="10"/>
      <c r="D296" s="10"/>
      <c r="E296" s="11" t="s">
        <v>49</v>
      </c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93"/>
      <c r="Q296" s="94"/>
      <c r="R296" s="187" t="str">
        <f t="shared" si="6"/>
        <v/>
      </c>
      <c r="S296" s="188"/>
      <c r="T296" s="13"/>
    </row>
    <row r="297" spans="2:20" x14ac:dyDescent="0.25">
      <c r="B297" s="10"/>
      <c r="C297" s="10"/>
      <c r="D297" s="10"/>
      <c r="E297" s="11" t="s">
        <v>50</v>
      </c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93"/>
      <c r="Q297" s="94"/>
      <c r="R297" s="187" t="str">
        <f t="shared" si="6"/>
        <v/>
      </c>
      <c r="S297" s="188"/>
      <c r="T297" s="13"/>
    </row>
    <row r="298" spans="2:20" x14ac:dyDescent="0.25">
      <c r="B298" s="10"/>
      <c r="C298" s="10"/>
      <c r="D298" s="10"/>
      <c r="E298" s="11" t="s">
        <v>51</v>
      </c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93"/>
      <c r="Q298" s="94"/>
      <c r="R298" s="187" t="str">
        <f t="shared" si="6"/>
        <v/>
      </c>
      <c r="S298" s="188"/>
      <c r="T298" s="13"/>
    </row>
    <row r="299" spans="2:20" x14ac:dyDescent="0.25">
      <c r="B299" s="10"/>
      <c r="C299" s="10"/>
      <c r="D299" s="10"/>
      <c r="E299" s="11" t="s">
        <v>52</v>
      </c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93"/>
      <c r="Q299" s="94"/>
      <c r="R299" s="187" t="str">
        <f t="shared" si="6"/>
        <v/>
      </c>
      <c r="S299" s="188"/>
      <c r="T299" s="13"/>
    </row>
    <row r="300" spans="2:20" x14ac:dyDescent="0.25">
      <c r="B300" s="10"/>
      <c r="C300" s="10"/>
      <c r="D300" s="10"/>
      <c r="E300" s="11" t="s">
        <v>53</v>
      </c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93"/>
      <c r="Q300" s="94"/>
      <c r="R300" s="187" t="str">
        <f t="shared" si="6"/>
        <v/>
      </c>
      <c r="S300" s="188"/>
      <c r="T300" s="13"/>
    </row>
    <row r="301" spans="2:20" x14ac:dyDescent="0.25">
      <c r="B301" s="10"/>
      <c r="C301" s="10"/>
      <c r="D301" s="10"/>
      <c r="E301" s="11" t="s">
        <v>54</v>
      </c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93"/>
      <c r="Q301" s="94"/>
      <c r="R301" s="187" t="str">
        <f t="shared" si="6"/>
        <v/>
      </c>
      <c r="S301" s="188"/>
      <c r="T301" s="13"/>
    </row>
    <row r="302" spans="2:20" x14ac:dyDescent="0.25">
      <c r="B302" s="10"/>
      <c r="C302" s="10"/>
      <c r="D302" s="10"/>
      <c r="E302" s="11" t="s">
        <v>55</v>
      </c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93"/>
      <c r="Q302" s="94"/>
      <c r="R302" s="187" t="str">
        <f t="shared" si="6"/>
        <v/>
      </c>
      <c r="S302" s="188"/>
      <c r="T302" s="13"/>
    </row>
    <row r="303" spans="2:20" x14ac:dyDescent="0.25">
      <c r="B303" s="10"/>
      <c r="C303" s="10"/>
      <c r="D303" s="10"/>
      <c r="E303" s="11" t="s">
        <v>56</v>
      </c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93"/>
      <c r="Q303" s="94"/>
      <c r="R303" s="187" t="str">
        <f t="shared" si="6"/>
        <v/>
      </c>
      <c r="S303" s="188"/>
      <c r="T303" s="13"/>
    </row>
    <row r="304" spans="2:20" x14ac:dyDescent="0.25">
      <c r="B304" s="10"/>
      <c r="C304" s="10"/>
      <c r="D304" s="10"/>
      <c r="E304" s="11" t="s">
        <v>57</v>
      </c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93"/>
      <c r="Q304" s="94"/>
      <c r="R304" s="187" t="str">
        <f t="shared" si="6"/>
        <v/>
      </c>
      <c r="S304" s="188"/>
      <c r="T304" s="13"/>
    </row>
    <row r="305" spans="2:20" x14ac:dyDescent="0.25">
      <c r="B305" s="10"/>
      <c r="C305" s="10"/>
      <c r="D305" s="10"/>
      <c r="E305" s="11" t="s">
        <v>10</v>
      </c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93"/>
      <c r="Q305" s="94"/>
      <c r="R305" s="187" t="str">
        <f t="shared" si="6"/>
        <v/>
      </c>
      <c r="S305" s="188"/>
      <c r="T305" s="13"/>
    </row>
    <row r="306" spans="2:20" x14ac:dyDescent="0.25">
      <c r="B306" s="10"/>
      <c r="C306" s="10"/>
      <c r="D306" s="10"/>
      <c r="E306" s="11" t="s">
        <v>58</v>
      </c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93"/>
      <c r="Q306" s="94"/>
      <c r="R306" s="187" t="str">
        <f t="shared" si="6"/>
        <v/>
      </c>
      <c r="S306" s="188"/>
      <c r="T306" s="13"/>
    </row>
    <row r="307" spans="2:20" x14ac:dyDescent="0.25">
      <c r="B307" s="10"/>
      <c r="C307" s="10"/>
      <c r="D307" s="10"/>
      <c r="E307" s="11" t="s">
        <v>59</v>
      </c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93"/>
      <c r="Q307" s="94"/>
      <c r="R307" s="187" t="str">
        <f t="shared" si="6"/>
        <v/>
      </c>
      <c r="S307" s="188"/>
      <c r="T307" s="13"/>
    </row>
    <row r="308" spans="2:20" x14ac:dyDescent="0.25">
      <c r="B308" s="10"/>
      <c r="C308" s="10"/>
      <c r="D308" s="10"/>
      <c r="E308" s="11" t="s">
        <v>60</v>
      </c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93"/>
      <c r="Q308" s="94"/>
      <c r="R308" s="187" t="str">
        <f t="shared" si="6"/>
        <v/>
      </c>
      <c r="S308" s="188"/>
      <c r="T308" s="13"/>
    </row>
    <row r="309" spans="2:20" x14ac:dyDescent="0.25">
      <c r="B309" s="10"/>
      <c r="C309" s="10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3"/>
      <c r="T309" s="13"/>
    </row>
    <row r="310" spans="2:20" x14ac:dyDescent="0.25">
      <c r="B310" s="10"/>
      <c r="C310" s="10"/>
      <c r="D310" s="44" t="s">
        <v>12</v>
      </c>
      <c r="E310" s="11" t="s">
        <v>114</v>
      </c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3"/>
      <c r="T310" s="13"/>
    </row>
    <row r="311" spans="2:20" ht="8.25" customHeight="1" x14ac:dyDescent="0.25"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3"/>
      <c r="T311" s="13"/>
    </row>
    <row r="312" spans="2:20" x14ac:dyDescent="0.25">
      <c r="B312" s="10"/>
      <c r="C312" s="10"/>
      <c r="D312" s="10"/>
      <c r="E312" s="11" t="s">
        <v>47</v>
      </c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93"/>
      <c r="Q312" s="94"/>
      <c r="R312" s="187" t="str">
        <f t="shared" ref="R312:R326" si="7">IF(Q312&lt;&gt;"",P312*Q312,"")</f>
        <v/>
      </c>
      <c r="S312" s="188"/>
      <c r="T312" s="13"/>
    </row>
    <row r="313" spans="2:20" x14ac:dyDescent="0.25">
      <c r="B313" s="10"/>
      <c r="C313" s="10"/>
      <c r="D313" s="10"/>
      <c r="E313" s="11" t="s">
        <v>48</v>
      </c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93"/>
      <c r="Q313" s="94"/>
      <c r="R313" s="187" t="str">
        <f t="shared" si="7"/>
        <v/>
      </c>
      <c r="S313" s="188"/>
      <c r="T313" s="13"/>
    </row>
    <row r="314" spans="2:20" x14ac:dyDescent="0.25">
      <c r="B314" s="10"/>
      <c r="C314" s="10"/>
      <c r="D314" s="10"/>
      <c r="E314" s="11" t="s">
        <v>49</v>
      </c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93"/>
      <c r="Q314" s="94"/>
      <c r="R314" s="187" t="str">
        <f t="shared" si="7"/>
        <v/>
      </c>
      <c r="S314" s="188"/>
      <c r="T314" s="13"/>
    </row>
    <row r="315" spans="2:20" x14ac:dyDescent="0.25">
      <c r="B315" s="10"/>
      <c r="C315" s="10"/>
      <c r="D315" s="10"/>
      <c r="E315" s="11" t="s">
        <v>50</v>
      </c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93"/>
      <c r="Q315" s="94"/>
      <c r="R315" s="187" t="str">
        <f t="shared" si="7"/>
        <v/>
      </c>
      <c r="S315" s="188"/>
      <c r="T315" s="13"/>
    </row>
    <row r="316" spans="2:20" x14ac:dyDescent="0.25">
      <c r="B316" s="10"/>
      <c r="C316" s="10"/>
      <c r="D316" s="10"/>
      <c r="E316" s="11" t="s">
        <v>51</v>
      </c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93"/>
      <c r="Q316" s="94"/>
      <c r="R316" s="187" t="str">
        <f t="shared" si="7"/>
        <v/>
      </c>
      <c r="S316" s="188"/>
      <c r="T316" s="13"/>
    </row>
    <row r="317" spans="2:20" x14ac:dyDescent="0.25">
      <c r="B317" s="10"/>
      <c r="C317" s="10"/>
      <c r="D317" s="10"/>
      <c r="E317" s="11" t="s">
        <v>52</v>
      </c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93"/>
      <c r="Q317" s="94"/>
      <c r="R317" s="187" t="str">
        <f t="shared" si="7"/>
        <v/>
      </c>
      <c r="S317" s="188"/>
      <c r="T317" s="13"/>
    </row>
    <row r="318" spans="2:20" x14ac:dyDescent="0.25">
      <c r="B318" s="10"/>
      <c r="C318" s="10"/>
      <c r="D318" s="10"/>
      <c r="E318" s="11" t="s">
        <v>53</v>
      </c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93"/>
      <c r="Q318" s="94"/>
      <c r="R318" s="187" t="str">
        <f t="shared" si="7"/>
        <v/>
      </c>
      <c r="S318" s="188"/>
      <c r="T318" s="13"/>
    </row>
    <row r="319" spans="2:20" x14ac:dyDescent="0.25">
      <c r="B319" s="10"/>
      <c r="C319" s="10"/>
      <c r="D319" s="10"/>
      <c r="E319" s="11" t="s">
        <v>54</v>
      </c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93"/>
      <c r="Q319" s="94"/>
      <c r="R319" s="187" t="str">
        <f t="shared" si="7"/>
        <v/>
      </c>
      <c r="S319" s="188"/>
      <c r="T319" s="13"/>
    </row>
    <row r="320" spans="2:20" x14ac:dyDescent="0.25">
      <c r="B320" s="10"/>
      <c r="C320" s="10"/>
      <c r="D320" s="10"/>
      <c r="E320" s="11" t="s">
        <v>55</v>
      </c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93"/>
      <c r="Q320" s="94"/>
      <c r="R320" s="187" t="str">
        <f t="shared" si="7"/>
        <v/>
      </c>
      <c r="S320" s="188"/>
      <c r="T320" s="13"/>
    </row>
    <row r="321" spans="2:20" x14ac:dyDescent="0.25">
      <c r="B321" s="10"/>
      <c r="C321" s="10"/>
      <c r="D321" s="10"/>
      <c r="E321" s="11" t="s">
        <v>56</v>
      </c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93"/>
      <c r="Q321" s="94"/>
      <c r="R321" s="187" t="str">
        <f t="shared" si="7"/>
        <v/>
      </c>
      <c r="S321" s="188"/>
      <c r="T321" s="13"/>
    </row>
    <row r="322" spans="2:20" x14ac:dyDescent="0.25">
      <c r="B322" s="10"/>
      <c r="C322" s="10"/>
      <c r="D322" s="10"/>
      <c r="E322" s="11" t="s">
        <v>57</v>
      </c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93"/>
      <c r="Q322" s="94"/>
      <c r="R322" s="187" t="str">
        <f t="shared" si="7"/>
        <v/>
      </c>
      <c r="S322" s="188"/>
      <c r="T322" s="13"/>
    </row>
    <row r="323" spans="2:20" x14ac:dyDescent="0.25">
      <c r="B323" s="10"/>
      <c r="C323" s="10"/>
      <c r="D323" s="10"/>
      <c r="E323" s="11" t="s">
        <v>10</v>
      </c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93"/>
      <c r="Q323" s="94"/>
      <c r="R323" s="187" t="str">
        <f t="shared" si="7"/>
        <v/>
      </c>
      <c r="S323" s="188"/>
      <c r="T323" s="13"/>
    </row>
    <row r="324" spans="2:20" x14ac:dyDescent="0.25">
      <c r="B324" s="10"/>
      <c r="C324" s="10"/>
      <c r="D324" s="10"/>
      <c r="E324" s="11" t="s">
        <v>58</v>
      </c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93"/>
      <c r="Q324" s="94"/>
      <c r="R324" s="187" t="str">
        <f t="shared" si="7"/>
        <v/>
      </c>
      <c r="S324" s="188"/>
      <c r="T324" s="13"/>
    </row>
    <row r="325" spans="2:20" x14ac:dyDescent="0.25">
      <c r="B325" s="10"/>
      <c r="C325" s="10"/>
      <c r="D325" s="10"/>
      <c r="E325" s="11" t="s">
        <v>59</v>
      </c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93"/>
      <c r="Q325" s="94"/>
      <c r="R325" s="187" t="str">
        <f t="shared" si="7"/>
        <v/>
      </c>
      <c r="S325" s="188"/>
      <c r="T325" s="13"/>
    </row>
    <row r="326" spans="2:20" x14ac:dyDescent="0.25">
      <c r="B326" s="10"/>
      <c r="C326" s="10"/>
      <c r="D326" s="10"/>
      <c r="E326" s="11" t="s">
        <v>60</v>
      </c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93"/>
      <c r="Q326" s="94"/>
      <c r="R326" s="187" t="str">
        <f t="shared" si="7"/>
        <v/>
      </c>
      <c r="S326" s="188"/>
      <c r="T326" s="13"/>
    </row>
    <row r="327" spans="2:20" x14ac:dyDescent="0.25">
      <c r="B327" s="10"/>
      <c r="C327" s="10"/>
      <c r="D327" s="14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6"/>
      <c r="T327" s="13"/>
    </row>
    <row r="328" spans="2:20" x14ac:dyDescent="0.25">
      <c r="B328" s="10"/>
      <c r="C328" s="10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3"/>
      <c r="T328" s="13"/>
    </row>
    <row r="329" spans="2:20" x14ac:dyDescent="0.25">
      <c r="B329" s="10"/>
      <c r="C329" s="10"/>
      <c r="D329" s="39" t="s">
        <v>121</v>
      </c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1"/>
      <c r="T329" s="13"/>
    </row>
    <row r="330" spans="2:20" ht="6.75" customHeight="1" x14ac:dyDescent="0.25">
      <c r="B330" s="10"/>
      <c r="C330" s="10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3"/>
      <c r="T330" s="13"/>
    </row>
    <row r="331" spans="2:20" x14ac:dyDescent="0.25">
      <c r="B331" s="10"/>
      <c r="C331" s="10"/>
      <c r="D331" s="11"/>
      <c r="E331" s="55" t="s">
        <v>122</v>
      </c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1"/>
      <c r="T331" s="13"/>
    </row>
    <row r="332" spans="2:20" x14ac:dyDescent="0.25">
      <c r="B332" s="10"/>
      <c r="C332" s="10"/>
      <c r="D332" s="11"/>
      <c r="E332" s="45" t="s">
        <v>4</v>
      </c>
      <c r="F332" s="19" t="s">
        <v>123</v>
      </c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20"/>
      <c r="R332" s="189"/>
      <c r="S332" s="190"/>
      <c r="T332" s="13"/>
    </row>
    <row r="333" spans="2:20" x14ac:dyDescent="0.25">
      <c r="B333" s="10"/>
      <c r="C333" s="10"/>
      <c r="D333" s="11"/>
      <c r="E333" s="44" t="s">
        <v>5</v>
      </c>
      <c r="F333" s="11" t="s">
        <v>124</v>
      </c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3"/>
      <c r="R333" s="189"/>
      <c r="S333" s="190"/>
      <c r="T333" s="13"/>
    </row>
    <row r="334" spans="2:20" x14ac:dyDescent="0.25">
      <c r="B334" s="10"/>
      <c r="C334" s="10"/>
      <c r="D334" s="11"/>
      <c r="E334" s="44" t="s">
        <v>6</v>
      </c>
      <c r="F334" s="11" t="s">
        <v>125</v>
      </c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3"/>
      <c r="R334" s="189"/>
      <c r="S334" s="190"/>
      <c r="T334" s="13"/>
    </row>
    <row r="335" spans="2:20" x14ac:dyDescent="0.25">
      <c r="B335" s="10"/>
      <c r="C335" s="10"/>
      <c r="D335" s="11"/>
      <c r="E335" s="44" t="s">
        <v>7</v>
      </c>
      <c r="F335" s="11" t="s">
        <v>126</v>
      </c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3"/>
      <c r="R335" s="189"/>
      <c r="S335" s="190"/>
      <c r="T335" s="13"/>
    </row>
    <row r="336" spans="2:20" x14ac:dyDescent="0.25">
      <c r="B336" s="10"/>
      <c r="C336" s="10"/>
      <c r="D336" s="11"/>
      <c r="E336" s="44" t="s">
        <v>8</v>
      </c>
      <c r="F336" s="11" t="s">
        <v>127</v>
      </c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3"/>
      <c r="R336" s="193"/>
      <c r="S336" s="190"/>
      <c r="T336" s="13"/>
    </row>
    <row r="337" spans="2:20" x14ac:dyDescent="0.25">
      <c r="B337" s="10"/>
      <c r="C337" s="10"/>
      <c r="D337" s="11"/>
      <c r="E337" s="44" t="s">
        <v>12</v>
      </c>
      <c r="F337" s="11" t="s">
        <v>128</v>
      </c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3"/>
      <c r="R337" s="193"/>
      <c r="S337" s="190"/>
      <c r="T337" s="13"/>
    </row>
    <row r="338" spans="2:20" x14ac:dyDescent="0.25">
      <c r="B338" s="10"/>
      <c r="C338" s="10"/>
      <c r="D338" s="11"/>
      <c r="E338" s="44" t="s">
        <v>19</v>
      </c>
      <c r="F338" s="11" t="s">
        <v>129</v>
      </c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3"/>
      <c r="R338" s="193"/>
      <c r="S338" s="190"/>
      <c r="T338" s="13"/>
    </row>
    <row r="339" spans="2:20" x14ac:dyDescent="0.25">
      <c r="B339" s="10"/>
      <c r="C339" s="10"/>
      <c r="D339" s="11"/>
      <c r="E339" s="44" t="s">
        <v>23</v>
      </c>
      <c r="F339" s="11" t="s">
        <v>130</v>
      </c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3"/>
      <c r="R339" s="193"/>
      <c r="S339" s="190"/>
      <c r="T339" s="13"/>
    </row>
    <row r="340" spans="2:20" x14ac:dyDescent="0.25">
      <c r="B340" s="10"/>
      <c r="C340" s="10"/>
      <c r="D340" s="11"/>
      <c r="E340" s="51" t="s">
        <v>24</v>
      </c>
      <c r="F340" s="15" t="s">
        <v>131</v>
      </c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6"/>
      <c r="R340" s="189"/>
      <c r="S340" s="190"/>
      <c r="T340" s="13"/>
    </row>
    <row r="341" spans="2:20" ht="2.25" customHeight="1" x14ac:dyDescent="0.25">
      <c r="B341" s="10"/>
      <c r="C341" s="10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3"/>
      <c r="T341" s="13"/>
    </row>
    <row r="342" spans="2:20" ht="15.75" x14ac:dyDescent="0.25">
      <c r="B342" s="10"/>
      <c r="C342" s="10"/>
      <c r="D342" s="11"/>
      <c r="E342" s="54" t="s">
        <v>45</v>
      </c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3"/>
      <c r="R342" s="182" t="str">
        <f>IF(+SUM(R332:S340)&lt;&gt;0,SUM(R332:S340),"")</f>
        <v/>
      </c>
      <c r="S342" s="183"/>
      <c r="T342" s="13"/>
    </row>
    <row r="343" spans="2:20" ht="10.5" customHeight="1" x14ac:dyDescent="0.25">
      <c r="B343" s="10"/>
      <c r="C343" s="10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3"/>
      <c r="T343" s="13"/>
    </row>
    <row r="344" spans="2:20" x14ac:dyDescent="0.25">
      <c r="B344" s="10"/>
      <c r="C344" s="10"/>
      <c r="D344" s="11"/>
      <c r="E344" s="55" t="s">
        <v>132</v>
      </c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1"/>
      <c r="T344" s="13"/>
    </row>
    <row r="345" spans="2:20" x14ac:dyDescent="0.25">
      <c r="B345" s="10"/>
      <c r="C345" s="10"/>
      <c r="D345" s="11"/>
      <c r="E345" s="45" t="s">
        <v>4</v>
      </c>
      <c r="F345" s="19" t="s">
        <v>123</v>
      </c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20"/>
      <c r="R345" s="189"/>
      <c r="S345" s="190"/>
      <c r="T345" s="13"/>
    </row>
    <row r="346" spans="2:20" x14ac:dyDescent="0.25">
      <c r="B346" s="10"/>
      <c r="C346" s="10"/>
      <c r="D346" s="11"/>
      <c r="E346" s="44" t="s">
        <v>5</v>
      </c>
      <c r="F346" s="11" t="s">
        <v>124</v>
      </c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3"/>
      <c r="R346" s="189"/>
      <c r="S346" s="190"/>
      <c r="T346" s="13"/>
    </row>
    <row r="347" spans="2:20" x14ac:dyDescent="0.25">
      <c r="B347" s="10"/>
      <c r="C347" s="10"/>
      <c r="D347" s="11"/>
      <c r="E347" s="44" t="s">
        <v>6</v>
      </c>
      <c r="F347" s="11" t="s">
        <v>125</v>
      </c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3"/>
      <c r="R347" s="189"/>
      <c r="S347" s="190"/>
      <c r="T347" s="13"/>
    </row>
    <row r="348" spans="2:20" x14ac:dyDescent="0.25">
      <c r="B348" s="10"/>
      <c r="C348" s="10"/>
      <c r="D348" s="11"/>
      <c r="E348" s="44" t="s">
        <v>7</v>
      </c>
      <c r="F348" s="11" t="s">
        <v>126</v>
      </c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3"/>
      <c r="R348" s="189"/>
      <c r="S348" s="190"/>
      <c r="T348" s="13"/>
    </row>
    <row r="349" spans="2:20" x14ac:dyDescent="0.25">
      <c r="B349" s="10"/>
      <c r="C349" s="10"/>
      <c r="D349" s="11"/>
      <c r="E349" s="44" t="s">
        <v>8</v>
      </c>
      <c r="F349" s="11" t="s">
        <v>127</v>
      </c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3"/>
      <c r="R349" s="193"/>
      <c r="S349" s="190"/>
      <c r="T349" s="13"/>
    </row>
    <row r="350" spans="2:20" x14ac:dyDescent="0.25">
      <c r="B350" s="10"/>
      <c r="C350" s="10"/>
      <c r="D350" s="11"/>
      <c r="E350" s="44" t="s">
        <v>12</v>
      </c>
      <c r="F350" s="11" t="s">
        <v>128</v>
      </c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3"/>
      <c r="R350" s="193"/>
      <c r="S350" s="190"/>
      <c r="T350" s="13"/>
    </row>
    <row r="351" spans="2:20" x14ac:dyDescent="0.25">
      <c r="B351" s="10"/>
      <c r="C351" s="10"/>
      <c r="D351" s="11"/>
      <c r="E351" s="44" t="s">
        <v>19</v>
      </c>
      <c r="F351" s="11" t="s">
        <v>129</v>
      </c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3"/>
      <c r="R351" s="193"/>
      <c r="S351" s="190"/>
      <c r="T351" s="13"/>
    </row>
    <row r="352" spans="2:20" x14ac:dyDescent="0.25">
      <c r="B352" s="10"/>
      <c r="C352" s="10"/>
      <c r="D352" s="11"/>
      <c r="E352" s="51" t="s">
        <v>23</v>
      </c>
      <c r="F352" s="15" t="s">
        <v>131</v>
      </c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6"/>
      <c r="R352" s="189"/>
      <c r="S352" s="190"/>
      <c r="T352" s="13"/>
    </row>
    <row r="353" spans="2:20" ht="2.25" customHeight="1" x14ac:dyDescent="0.25">
      <c r="B353" s="10"/>
      <c r="C353" s="10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3"/>
      <c r="T353" s="13"/>
    </row>
    <row r="354" spans="2:20" ht="15.75" x14ac:dyDescent="0.25">
      <c r="B354" s="10"/>
      <c r="C354" s="10"/>
      <c r="D354" s="11"/>
      <c r="E354" s="54" t="s">
        <v>45</v>
      </c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3"/>
      <c r="R354" s="182" t="str">
        <f>IF(+SUM(R345:S352)&lt;&gt;0,SUM(R345:S352),"")</f>
        <v/>
      </c>
      <c r="S354" s="183"/>
      <c r="T354" s="13"/>
    </row>
    <row r="355" spans="2:20" x14ac:dyDescent="0.25">
      <c r="B355" s="10"/>
      <c r="C355" s="10"/>
      <c r="D355" s="11"/>
      <c r="E355" s="12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3"/>
      <c r="T355" s="13"/>
    </row>
    <row r="356" spans="2:20" x14ac:dyDescent="0.25">
      <c r="B356" s="10"/>
      <c r="C356" s="10"/>
      <c r="D356" s="11"/>
      <c r="E356" s="55" t="s">
        <v>134</v>
      </c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1"/>
      <c r="T356" s="13"/>
    </row>
    <row r="357" spans="2:20" x14ac:dyDescent="0.25">
      <c r="B357" s="10"/>
      <c r="C357" s="10"/>
      <c r="D357" s="11"/>
      <c r="E357" s="56" t="s">
        <v>4</v>
      </c>
      <c r="F357" s="52" t="s">
        <v>133</v>
      </c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3"/>
      <c r="R357" s="189"/>
      <c r="S357" s="190"/>
      <c r="T357" s="13"/>
    </row>
    <row r="358" spans="2:20" x14ac:dyDescent="0.25">
      <c r="B358" s="10"/>
      <c r="C358" s="10"/>
      <c r="D358" s="11"/>
      <c r="E358" s="12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3"/>
      <c r="T358" s="13"/>
    </row>
    <row r="359" spans="2:20" x14ac:dyDescent="0.25">
      <c r="B359" s="10"/>
      <c r="C359" s="10"/>
      <c r="D359" s="11"/>
      <c r="E359" s="205" t="s">
        <v>135</v>
      </c>
      <c r="F359" s="206"/>
      <c r="G359" s="206"/>
      <c r="H359" s="206"/>
      <c r="I359" s="206"/>
      <c r="J359" s="206"/>
      <c r="K359" s="206"/>
      <c r="L359" s="206"/>
      <c r="M359" s="206"/>
      <c r="N359" s="206"/>
      <c r="O359" s="207"/>
      <c r="P359" s="191" t="s">
        <v>62</v>
      </c>
      <c r="Q359" s="192"/>
      <c r="R359" s="187" t="str">
        <f>IF(R357&lt;&gt;"",R357-R342-R213,"")</f>
        <v/>
      </c>
      <c r="S359" s="188"/>
      <c r="T359" s="13"/>
    </row>
    <row r="360" spans="2:20" x14ac:dyDescent="0.25">
      <c r="B360" s="10"/>
      <c r="C360" s="10"/>
      <c r="D360" s="11"/>
      <c r="E360" s="208"/>
      <c r="F360" s="209"/>
      <c r="G360" s="209"/>
      <c r="H360" s="209"/>
      <c r="I360" s="209"/>
      <c r="J360" s="209"/>
      <c r="K360" s="209"/>
      <c r="L360" s="209"/>
      <c r="M360" s="209"/>
      <c r="N360" s="209"/>
      <c r="O360" s="210"/>
      <c r="P360" s="191" t="s">
        <v>136</v>
      </c>
      <c r="Q360" s="192"/>
      <c r="R360" s="187" t="str">
        <f>IF(R357&lt;&gt;"",R357-R354,"")</f>
        <v/>
      </c>
      <c r="S360" s="188"/>
      <c r="T360" s="13"/>
    </row>
    <row r="361" spans="2:20" x14ac:dyDescent="0.25">
      <c r="B361" s="10"/>
      <c r="C361" s="10"/>
      <c r="D361" s="11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4"/>
      <c r="Q361" s="104"/>
      <c r="R361" s="103"/>
      <c r="S361" s="143"/>
      <c r="T361" s="13"/>
    </row>
    <row r="362" spans="2:20" ht="15" customHeight="1" x14ac:dyDescent="0.25">
      <c r="B362" s="10"/>
      <c r="C362" s="10"/>
      <c r="D362" s="11"/>
      <c r="E362" s="313" t="s">
        <v>63</v>
      </c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5"/>
      <c r="T362" s="13"/>
    </row>
    <row r="363" spans="2:20" ht="15" customHeight="1" x14ac:dyDescent="0.25">
      <c r="B363" s="10"/>
      <c r="C363" s="10"/>
      <c r="D363" s="11"/>
      <c r="E363" s="316"/>
      <c r="F363" s="317"/>
      <c r="G363" s="317"/>
      <c r="H363" s="317"/>
      <c r="I363" s="317"/>
      <c r="J363" s="317"/>
      <c r="K363" s="317"/>
      <c r="L363" s="317"/>
      <c r="M363" s="317"/>
      <c r="N363" s="317"/>
      <c r="O363" s="317"/>
      <c r="P363" s="317"/>
      <c r="Q363" s="317"/>
      <c r="R363" s="317"/>
      <c r="S363" s="318"/>
      <c r="T363" s="13"/>
    </row>
    <row r="364" spans="2:20" x14ac:dyDescent="0.25">
      <c r="B364" s="10"/>
      <c r="C364" s="10"/>
      <c r="D364" s="11"/>
      <c r="E364" s="126"/>
      <c r="F364" s="127"/>
      <c r="G364" s="127"/>
      <c r="H364" s="127"/>
      <c r="I364" s="127"/>
      <c r="J364" s="127"/>
      <c r="K364" s="127"/>
      <c r="L364" s="127"/>
      <c r="M364" s="127"/>
      <c r="N364" s="127"/>
      <c r="O364" s="127"/>
      <c r="P364" s="128"/>
      <c r="Q364" s="128"/>
      <c r="R364" s="129"/>
      <c r="S364" s="130"/>
      <c r="T364" s="13"/>
    </row>
    <row r="365" spans="2:20" x14ac:dyDescent="0.25">
      <c r="B365" s="10"/>
      <c r="C365" s="10"/>
      <c r="D365" s="11"/>
      <c r="E365" s="5"/>
      <c r="F365" s="123"/>
      <c r="G365" s="123"/>
      <c r="H365" s="123"/>
      <c r="I365" s="123"/>
      <c r="J365" s="123"/>
      <c r="K365" s="123"/>
      <c r="L365" s="123"/>
      <c r="M365" s="123"/>
      <c r="N365" s="105">
        <f>R50</f>
        <v>2015</v>
      </c>
      <c r="O365" s="105">
        <f>N365+1</f>
        <v>2016</v>
      </c>
      <c r="P365" s="105">
        <f>O365+1</f>
        <v>2017</v>
      </c>
      <c r="Q365" s="105">
        <f>P365+1</f>
        <v>2018</v>
      </c>
      <c r="R365" s="105">
        <f>Q365+1</f>
        <v>2019</v>
      </c>
      <c r="S365" s="125">
        <f>R365+1</f>
        <v>2020</v>
      </c>
      <c r="T365" s="13"/>
    </row>
    <row r="366" spans="2:20" x14ac:dyDescent="0.25">
      <c r="B366" s="10"/>
      <c r="C366" s="10"/>
      <c r="D366" s="11"/>
      <c r="E366" s="131"/>
      <c r="F366" s="120"/>
      <c r="G366" s="120"/>
      <c r="H366" s="120"/>
      <c r="I366" s="120"/>
      <c r="J366" s="120"/>
      <c r="K366" s="119" t="s">
        <v>137</v>
      </c>
      <c r="L366" s="119"/>
      <c r="M366" s="120"/>
      <c r="N366" s="132"/>
      <c r="O366" s="112">
        <f>$R$357*(1+$N$367)^N369</f>
        <v>0</v>
      </c>
      <c r="P366" s="112">
        <f>$R$357*(1+$N$367)^O369</f>
        <v>0</v>
      </c>
      <c r="Q366" s="112">
        <f>$R$357*(1+$N$367)^P369</f>
        <v>0</v>
      </c>
      <c r="R366" s="112">
        <f>$R$357*(1+$N$367)^Q369</f>
        <v>0</v>
      </c>
      <c r="S366" s="341">
        <f>$R$357*(1+$N$367)^R369</f>
        <v>0</v>
      </c>
      <c r="T366" s="13"/>
    </row>
    <row r="367" spans="2:20" ht="18.75" x14ac:dyDescent="0.25">
      <c r="B367" s="10"/>
      <c r="C367" s="10"/>
      <c r="D367" s="11"/>
      <c r="E367" s="310" t="s">
        <v>138</v>
      </c>
      <c r="F367" s="311"/>
      <c r="G367" s="311"/>
      <c r="H367" s="311"/>
      <c r="I367" s="311"/>
      <c r="J367" s="311"/>
      <c r="K367" s="311"/>
      <c r="L367" s="311"/>
      <c r="M367" s="312"/>
      <c r="N367" s="140">
        <v>0.1</v>
      </c>
      <c r="O367" s="120"/>
      <c r="P367" s="120"/>
      <c r="Q367" s="120"/>
      <c r="R367" s="120"/>
      <c r="S367" s="133"/>
      <c r="T367" s="13"/>
    </row>
    <row r="368" spans="2:20" ht="8.25" customHeight="1" x14ac:dyDescent="0.25">
      <c r="B368" s="10"/>
      <c r="C368" s="10"/>
      <c r="D368" s="11"/>
      <c r="E368" s="131"/>
      <c r="F368" s="120"/>
      <c r="G368" s="120"/>
      <c r="H368" s="120"/>
      <c r="I368" s="120"/>
      <c r="J368" s="120"/>
      <c r="K368" s="120"/>
      <c r="L368" s="120"/>
      <c r="M368" s="120"/>
      <c r="N368" s="134"/>
      <c r="O368" s="120"/>
      <c r="P368" s="120"/>
      <c r="Q368" s="120"/>
      <c r="R368" s="120"/>
      <c r="S368" s="133"/>
      <c r="T368" s="13"/>
    </row>
    <row r="369" spans="2:20" x14ac:dyDescent="0.25">
      <c r="B369" s="10"/>
      <c r="C369" s="10"/>
      <c r="D369" s="11"/>
      <c r="E369" s="5"/>
      <c r="F369" s="123"/>
      <c r="G369" s="123"/>
      <c r="H369" s="123"/>
      <c r="I369" s="123"/>
      <c r="J369" s="123"/>
      <c r="K369" s="123"/>
      <c r="L369" s="123"/>
      <c r="M369" s="123"/>
      <c r="N369" s="105">
        <v>0</v>
      </c>
      <c r="O369" s="105">
        <v>1</v>
      </c>
      <c r="P369" s="105">
        <v>2</v>
      </c>
      <c r="Q369" s="105">
        <v>3</v>
      </c>
      <c r="R369" s="105">
        <v>4</v>
      </c>
      <c r="S369" s="125">
        <v>5</v>
      </c>
      <c r="T369" s="13"/>
    </row>
    <row r="370" spans="2:20" ht="4.5" customHeight="1" x14ac:dyDescent="0.25">
      <c r="B370" s="10"/>
      <c r="C370" s="10"/>
      <c r="D370" s="11"/>
      <c r="E370" s="5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6"/>
      <c r="T370" s="13"/>
    </row>
    <row r="371" spans="2:20" x14ac:dyDescent="0.25">
      <c r="B371" s="10"/>
      <c r="C371" s="10"/>
      <c r="D371" s="11"/>
      <c r="E371" s="131"/>
      <c r="F371" s="120"/>
      <c r="G371" s="120"/>
      <c r="H371" s="120"/>
      <c r="I371" s="120"/>
      <c r="J371" s="120"/>
      <c r="K371" s="119" t="s">
        <v>140</v>
      </c>
      <c r="L371" s="119"/>
      <c r="M371" s="120"/>
      <c r="N371" s="112">
        <f>-SUM(R212)-SUM(R342)</f>
        <v>-600</v>
      </c>
      <c r="O371" s="120"/>
      <c r="P371" s="120"/>
      <c r="Q371" s="120"/>
      <c r="R371" s="120"/>
      <c r="S371" s="133"/>
      <c r="T371" s="13"/>
    </row>
    <row r="372" spans="2:20" ht="18.75" x14ac:dyDescent="0.25">
      <c r="B372" s="10"/>
      <c r="C372" s="10"/>
      <c r="D372" s="11"/>
      <c r="E372" s="310" t="s">
        <v>139</v>
      </c>
      <c r="F372" s="311"/>
      <c r="G372" s="311"/>
      <c r="H372" s="311"/>
      <c r="I372" s="311"/>
      <c r="J372" s="311"/>
      <c r="K372" s="311"/>
      <c r="L372" s="311"/>
      <c r="M372" s="312"/>
      <c r="N372" s="140">
        <v>0.1</v>
      </c>
      <c r="O372" s="120"/>
      <c r="P372" s="120"/>
      <c r="Q372" s="120"/>
      <c r="R372" s="120"/>
      <c r="S372" s="133"/>
      <c r="T372" s="13"/>
    </row>
    <row r="373" spans="2:20" x14ac:dyDescent="0.25">
      <c r="B373" s="10"/>
      <c r="C373" s="10"/>
      <c r="D373" s="11"/>
      <c r="E373" s="131"/>
      <c r="F373" s="120"/>
      <c r="G373" s="120"/>
      <c r="H373" s="120"/>
      <c r="I373" s="120"/>
      <c r="J373" s="120"/>
      <c r="K373" s="120"/>
      <c r="L373" s="120"/>
      <c r="M373" s="120"/>
      <c r="N373" s="120"/>
      <c r="O373" s="120"/>
      <c r="P373" s="121"/>
      <c r="Q373" s="121"/>
      <c r="R373" s="122"/>
      <c r="S373" s="135"/>
      <c r="T373" s="13"/>
    </row>
    <row r="374" spans="2:20" x14ac:dyDescent="0.25">
      <c r="B374" s="10"/>
      <c r="C374" s="10"/>
      <c r="D374" s="11"/>
      <c r="E374" s="106" t="s">
        <v>4</v>
      </c>
      <c r="F374" s="107" t="s">
        <v>123</v>
      </c>
      <c r="G374" s="108"/>
      <c r="H374" s="108"/>
      <c r="I374" s="108"/>
      <c r="J374" s="108"/>
      <c r="K374" s="108"/>
      <c r="L374" s="108"/>
      <c r="M374" s="108"/>
      <c r="N374" s="109"/>
      <c r="O374" s="109">
        <f>-SUM($R$344)*(1+$N$371)^N369</f>
        <v>0</v>
      </c>
      <c r="P374" s="109">
        <f t="shared" ref="P374:S374" si="8">-SUM($R$344)*(1+$N$371)^O369</f>
        <v>0</v>
      </c>
      <c r="Q374" s="109">
        <f t="shared" si="8"/>
        <v>0</v>
      </c>
      <c r="R374" s="109">
        <f t="shared" si="8"/>
        <v>0</v>
      </c>
      <c r="S374" s="342">
        <f t="shared" si="8"/>
        <v>0</v>
      </c>
      <c r="T374" s="13"/>
    </row>
    <row r="375" spans="2:20" x14ac:dyDescent="0.25">
      <c r="B375" s="10"/>
      <c r="C375" s="10"/>
      <c r="D375" s="11"/>
      <c r="E375" s="110" t="s">
        <v>5</v>
      </c>
      <c r="F375" s="340" t="s">
        <v>124</v>
      </c>
      <c r="G375" s="111"/>
      <c r="H375" s="111"/>
      <c r="I375" s="111"/>
      <c r="J375" s="111"/>
      <c r="K375" s="111"/>
      <c r="L375" s="111"/>
      <c r="M375" s="111"/>
      <c r="N375" s="112"/>
      <c r="O375" s="112">
        <f>-SUM($R$345)*(1+$N$371)^N369</f>
        <v>0</v>
      </c>
      <c r="P375" s="112">
        <f t="shared" ref="P375:S375" si="9">-SUM($R$345)*(1+$N$371)^O369</f>
        <v>0</v>
      </c>
      <c r="Q375" s="112">
        <f t="shared" si="9"/>
        <v>0</v>
      </c>
      <c r="R375" s="112">
        <f t="shared" si="9"/>
        <v>0</v>
      </c>
      <c r="S375" s="341">
        <f t="shared" si="9"/>
        <v>0</v>
      </c>
      <c r="T375" s="13"/>
    </row>
    <row r="376" spans="2:20" x14ac:dyDescent="0.25">
      <c r="B376" s="10"/>
      <c r="C376" s="10"/>
      <c r="D376" s="11"/>
      <c r="E376" s="110" t="s">
        <v>6</v>
      </c>
      <c r="F376" s="340" t="s">
        <v>125</v>
      </c>
      <c r="G376" s="111"/>
      <c r="H376" s="111"/>
      <c r="I376" s="111"/>
      <c r="J376" s="111"/>
      <c r="K376" s="111"/>
      <c r="L376" s="111"/>
      <c r="M376" s="111"/>
      <c r="N376" s="112"/>
      <c r="O376" s="112">
        <f>-SUM($R$346)*(1+$N$371)^N369</f>
        <v>0</v>
      </c>
      <c r="P376" s="112">
        <f t="shared" ref="P376:S376" si="10">-SUM($R$346)*(1+$N$371)^O369</f>
        <v>0</v>
      </c>
      <c r="Q376" s="112">
        <f t="shared" si="10"/>
        <v>0</v>
      </c>
      <c r="R376" s="112">
        <f t="shared" si="10"/>
        <v>0</v>
      </c>
      <c r="S376" s="341">
        <f t="shared" si="10"/>
        <v>0</v>
      </c>
      <c r="T376" s="13"/>
    </row>
    <row r="377" spans="2:20" x14ac:dyDescent="0.25">
      <c r="B377" s="10"/>
      <c r="C377" s="10"/>
      <c r="D377" s="11"/>
      <c r="E377" s="110" t="s">
        <v>7</v>
      </c>
      <c r="F377" s="340" t="s">
        <v>141</v>
      </c>
      <c r="G377" s="111"/>
      <c r="H377" s="111"/>
      <c r="I377" s="111"/>
      <c r="J377" s="111"/>
      <c r="K377" s="111"/>
      <c r="L377" s="111"/>
      <c r="M377" s="111"/>
      <c r="N377" s="112"/>
      <c r="O377" s="112">
        <f>-SUM($R$347)*(1+$N$371)^N369</f>
        <v>0</v>
      </c>
      <c r="P377" s="112">
        <f t="shared" ref="P377:S377" si="11">-SUM($R$347)*(1+$N$371)^O369</f>
        <v>0</v>
      </c>
      <c r="Q377" s="112">
        <f t="shared" si="11"/>
        <v>0</v>
      </c>
      <c r="R377" s="112">
        <f t="shared" si="11"/>
        <v>0</v>
      </c>
      <c r="S377" s="341">
        <f t="shared" si="11"/>
        <v>0</v>
      </c>
      <c r="T377" s="13"/>
    </row>
    <row r="378" spans="2:20" x14ac:dyDescent="0.25">
      <c r="B378" s="10"/>
      <c r="C378" s="10"/>
      <c r="D378" s="11"/>
      <c r="E378" s="110" t="s">
        <v>8</v>
      </c>
      <c r="F378" s="340" t="s">
        <v>142</v>
      </c>
      <c r="G378" s="111"/>
      <c r="H378" s="111"/>
      <c r="I378" s="111"/>
      <c r="J378" s="111"/>
      <c r="K378" s="111"/>
      <c r="L378" s="111"/>
      <c r="M378" s="111"/>
      <c r="N378" s="112"/>
      <c r="O378" s="112">
        <f>-SUM($R$348)*(1+$N$371)^N369</f>
        <v>0</v>
      </c>
      <c r="P378" s="112">
        <f t="shared" ref="P378:S378" si="12">-SUM($R$348)*(1+$N$371)^O369</f>
        <v>0</v>
      </c>
      <c r="Q378" s="112">
        <f t="shared" si="12"/>
        <v>0</v>
      </c>
      <c r="R378" s="112">
        <f t="shared" si="12"/>
        <v>0</v>
      </c>
      <c r="S378" s="341">
        <f t="shared" si="12"/>
        <v>0</v>
      </c>
      <c r="T378" s="13"/>
    </row>
    <row r="379" spans="2:20" x14ac:dyDescent="0.25">
      <c r="B379" s="10"/>
      <c r="C379" s="10"/>
      <c r="D379" s="11"/>
      <c r="E379" s="110" t="s">
        <v>12</v>
      </c>
      <c r="F379" s="340" t="s">
        <v>128</v>
      </c>
      <c r="G379" s="111"/>
      <c r="H379" s="111"/>
      <c r="I379" s="111"/>
      <c r="J379" s="111"/>
      <c r="K379" s="111"/>
      <c r="L379" s="111"/>
      <c r="M379" s="111"/>
      <c r="N379" s="112"/>
      <c r="O379" s="112">
        <f>-SUM($R$349)*(1+$N$371)^N369</f>
        <v>0</v>
      </c>
      <c r="P379" s="112">
        <f t="shared" ref="P379:S379" si="13">-SUM($R$349)*(1+$N$371)^O369</f>
        <v>0</v>
      </c>
      <c r="Q379" s="112">
        <f t="shared" si="13"/>
        <v>0</v>
      </c>
      <c r="R379" s="112">
        <f t="shared" si="13"/>
        <v>0</v>
      </c>
      <c r="S379" s="341">
        <f t="shared" si="13"/>
        <v>0</v>
      </c>
      <c r="T379" s="13"/>
    </row>
    <row r="380" spans="2:20" x14ac:dyDescent="0.25">
      <c r="B380" s="10"/>
      <c r="C380" s="10"/>
      <c r="D380" s="11"/>
      <c r="E380" s="110" t="s">
        <v>19</v>
      </c>
      <c r="F380" s="340" t="s">
        <v>129</v>
      </c>
      <c r="G380" s="111"/>
      <c r="H380" s="111"/>
      <c r="I380" s="111"/>
      <c r="J380" s="111"/>
      <c r="K380" s="111"/>
      <c r="L380" s="111"/>
      <c r="M380" s="111"/>
      <c r="N380" s="112"/>
      <c r="O380" s="112">
        <f>-SUM($R$350)*(1+$N$371)^N369</f>
        <v>0</v>
      </c>
      <c r="P380" s="112">
        <f t="shared" ref="P380:S380" si="14">-SUM($R$350)*(1+$N$371)^O369</f>
        <v>0</v>
      </c>
      <c r="Q380" s="112">
        <f t="shared" si="14"/>
        <v>0</v>
      </c>
      <c r="R380" s="112">
        <f t="shared" si="14"/>
        <v>0</v>
      </c>
      <c r="S380" s="341">
        <f t="shared" si="14"/>
        <v>0</v>
      </c>
      <c r="T380" s="13"/>
    </row>
    <row r="381" spans="2:20" x14ac:dyDescent="0.25">
      <c r="B381" s="10"/>
      <c r="C381" s="10"/>
      <c r="D381" s="11"/>
      <c r="E381" s="113" t="s">
        <v>23</v>
      </c>
      <c r="F381" s="114" t="s">
        <v>131</v>
      </c>
      <c r="G381" s="115"/>
      <c r="H381" s="115"/>
      <c r="I381" s="115"/>
      <c r="J381" s="115"/>
      <c r="K381" s="115"/>
      <c r="L381" s="115"/>
      <c r="M381" s="115"/>
      <c r="N381" s="116"/>
      <c r="O381" s="116">
        <f>-SUM($R$351)*(1+$N$371)^N369</f>
        <v>0</v>
      </c>
      <c r="P381" s="116">
        <f t="shared" ref="P381:S381" si="15">-SUM($R$351)*(1+$N$371)^O369</f>
        <v>0</v>
      </c>
      <c r="Q381" s="116">
        <f t="shared" si="15"/>
        <v>0</v>
      </c>
      <c r="R381" s="116">
        <f t="shared" si="15"/>
        <v>0</v>
      </c>
      <c r="S381" s="343">
        <f t="shared" si="15"/>
        <v>0</v>
      </c>
      <c r="T381" s="13"/>
    </row>
    <row r="382" spans="2:20" x14ac:dyDescent="0.25">
      <c r="B382" s="10"/>
      <c r="C382" s="10"/>
      <c r="D382" s="11"/>
      <c r="E382" s="310" t="s">
        <v>143</v>
      </c>
      <c r="F382" s="311"/>
      <c r="G382" s="311"/>
      <c r="H382" s="311"/>
      <c r="I382" s="311"/>
      <c r="J382" s="311"/>
      <c r="K382" s="311"/>
      <c r="L382" s="311"/>
      <c r="M382" s="311"/>
      <c r="N382" s="311"/>
      <c r="O382" s="344">
        <f>SUM(O374:O381)</f>
        <v>0</v>
      </c>
      <c r="P382" s="344">
        <f t="shared" ref="P382:S382" si="16">SUM(P374:P381)</f>
        <v>0</v>
      </c>
      <c r="Q382" s="344">
        <f t="shared" si="16"/>
        <v>0</v>
      </c>
      <c r="R382" s="344">
        <f t="shared" si="16"/>
        <v>0</v>
      </c>
      <c r="S382" s="345">
        <f t="shared" si="16"/>
        <v>0</v>
      </c>
      <c r="T382" s="13"/>
    </row>
    <row r="383" spans="2:20" ht="3" customHeight="1" x14ac:dyDescent="0.25">
      <c r="B383" s="10"/>
      <c r="C383" s="10"/>
      <c r="D383" s="11"/>
      <c r="E383" s="131"/>
      <c r="F383" s="120"/>
      <c r="G383" s="120"/>
      <c r="H383" s="120"/>
      <c r="I383" s="120"/>
      <c r="J383" s="120"/>
      <c r="K383" s="120"/>
      <c r="L383" s="120"/>
      <c r="M383" s="120"/>
      <c r="N383" s="120"/>
      <c r="O383" s="120"/>
      <c r="P383" s="121"/>
      <c r="Q383" s="121"/>
      <c r="R383" s="122"/>
      <c r="S383" s="135"/>
      <c r="T383" s="13"/>
    </row>
    <row r="384" spans="2:20" x14ac:dyDescent="0.25">
      <c r="B384" s="10"/>
      <c r="C384" s="10"/>
      <c r="D384" s="11"/>
      <c r="E384" s="117" t="s">
        <v>180</v>
      </c>
      <c r="F384" s="107"/>
      <c r="G384" s="108"/>
      <c r="H384" s="108"/>
      <c r="I384" s="108"/>
      <c r="J384" s="108"/>
      <c r="K384" s="108"/>
      <c r="L384" s="108"/>
      <c r="M384" s="108"/>
      <c r="N384" s="109"/>
      <c r="O384" s="109">
        <f>O366+O382</f>
        <v>0</v>
      </c>
      <c r="P384" s="109">
        <f t="shared" ref="P384:S384" si="17">P366+P382</f>
        <v>0</v>
      </c>
      <c r="Q384" s="109">
        <f t="shared" si="17"/>
        <v>0</v>
      </c>
      <c r="R384" s="109">
        <f t="shared" si="17"/>
        <v>0</v>
      </c>
      <c r="S384" s="342">
        <f t="shared" si="17"/>
        <v>0</v>
      </c>
      <c r="T384" s="13"/>
    </row>
    <row r="385" spans="2:20" ht="18.75" x14ac:dyDescent="0.25">
      <c r="B385" s="10"/>
      <c r="C385" s="10"/>
      <c r="D385" s="11"/>
      <c r="E385" s="118" t="s">
        <v>144</v>
      </c>
      <c r="F385" s="114"/>
      <c r="G385" s="140">
        <v>0.1</v>
      </c>
      <c r="H385" s="115"/>
      <c r="I385" s="115"/>
      <c r="J385" s="115"/>
      <c r="K385" s="115"/>
      <c r="L385" s="115"/>
      <c r="M385" s="115"/>
      <c r="N385" s="116"/>
      <c r="O385" s="116">
        <f>$G$384*O384</f>
        <v>0</v>
      </c>
      <c r="P385" s="116">
        <f t="shared" ref="P385:S385" si="18">$G$384*P384</f>
        <v>0</v>
      </c>
      <c r="Q385" s="116">
        <f t="shared" si="18"/>
        <v>0</v>
      </c>
      <c r="R385" s="116">
        <f t="shared" si="18"/>
        <v>0</v>
      </c>
      <c r="S385" s="343">
        <f t="shared" si="18"/>
        <v>0</v>
      </c>
      <c r="T385" s="13"/>
    </row>
    <row r="386" spans="2:20" x14ac:dyDescent="0.25">
      <c r="B386" s="10"/>
      <c r="C386" s="10"/>
      <c r="D386" s="11"/>
      <c r="E386" s="310" t="s">
        <v>64</v>
      </c>
      <c r="F386" s="311"/>
      <c r="G386" s="311"/>
      <c r="H386" s="311"/>
      <c r="I386" s="311"/>
      <c r="J386" s="311"/>
      <c r="K386" s="311"/>
      <c r="L386" s="311"/>
      <c r="M386" s="311"/>
      <c r="N386" s="311"/>
      <c r="O386" s="344">
        <f>O384-O385</f>
        <v>0</v>
      </c>
      <c r="P386" s="344">
        <f t="shared" ref="P386:S386" si="19">P384-P385</f>
        <v>0</v>
      </c>
      <c r="Q386" s="344">
        <f t="shared" si="19"/>
        <v>0</v>
      </c>
      <c r="R386" s="344">
        <f t="shared" si="19"/>
        <v>0</v>
      </c>
      <c r="S386" s="345">
        <f t="shared" si="19"/>
        <v>0</v>
      </c>
      <c r="T386" s="13"/>
    </row>
    <row r="387" spans="2:20" ht="3" customHeight="1" x14ac:dyDescent="0.25">
      <c r="B387" s="10"/>
      <c r="C387" s="10"/>
      <c r="D387" s="11"/>
      <c r="E387" s="131"/>
      <c r="F387" s="120"/>
      <c r="G387" s="120"/>
      <c r="H387" s="120"/>
      <c r="I387" s="120"/>
      <c r="J387" s="120"/>
      <c r="K387" s="120"/>
      <c r="L387" s="120"/>
      <c r="M387" s="120"/>
      <c r="N387" s="120"/>
      <c r="O387" s="120"/>
      <c r="P387" s="121"/>
      <c r="Q387" s="121"/>
      <c r="R387" s="122"/>
      <c r="S387" s="135"/>
      <c r="T387" s="13"/>
    </row>
    <row r="388" spans="2:20" ht="19.5" x14ac:dyDescent="0.25">
      <c r="B388" s="10"/>
      <c r="C388" s="10"/>
      <c r="D388" s="11"/>
      <c r="E388" s="301" t="s">
        <v>145</v>
      </c>
      <c r="F388" s="302"/>
      <c r="G388" s="302"/>
      <c r="H388" s="302"/>
      <c r="I388" s="302"/>
      <c r="J388" s="302"/>
      <c r="K388" s="302"/>
      <c r="L388" s="302"/>
      <c r="M388" s="302"/>
      <c r="N388" s="344">
        <f>N371</f>
        <v>-600</v>
      </c>
      <c r="O388" s="344">
        <f>O386-O379</f>
        <v>0</v>
      </c>
      <c r="P388" s="344">
        <f t="shared" ref="P388:S388" si="20">P386-P379</f>
        <v>0</v>
      </c>
      <c r="Q388" s="344">
        <f t="shared" si="20"/>
        <v>0</v>
      </c>
      <c r="R388" s="344">
        <f t="shared" si="20"/>
        <v>0</v>
      </c>
      <c r="S388" s="345">
        <f t="shared" si="20"/>
        <v>0</v>
      </c>
      <c r="T388" s="13"/>
    </row>
    <row r="389" spans="2:20" ht="4.5" customHeight="1" x14ac:dyDescent="0.25">
      <c r="B389" s="10"/>
      <c r="C389" s="10"/>
      <c r="D389" s="11"/>
      <c r="E389" s="131"/>
      <c r="F389" s="120"/>
      <c r="G389" s="120"/>
      <c r="H389" s="120"/>
      <c r="I389" s="120"/>
      <c r="J389" s="120"/>
      <c r="K389" s="120"/>
      <c r="L389" s="120"/>
      <c r="M389" s="120"/>
      <c r="N389" s="120"/>
      <c r="O389" s="120"/>
      <c r="P389" s="121"/>
      <c r="Q389" s="121"/>
      <c r="R389" s="122"/>
      <c r="S389" s="136"/>
      <c r="T389" s="13"/>
    </row>
    <row r="390" spans="2:20" ht="23.25" x14ac:dyDescent="0.25">
      <c r="B390" s="10"/>
      <c r="C390" s="10"/>
      <c r="D390" s="11"/>
      <c r="E390" s="303" t="s">
        <v>25</v>
      </c>
      <c r="F390" s="304"/>
      <c r="G390" s="304"/>
      <c r="H390" s="304"/>
      <c r="I390" s="304"/>
      <c r="J390" s="304"/>
      <c r="K390" s="304"/>
      <c r="L390" s="304"/>
      <c r="M390" s="304"/>
      <c r="N390" s="344">
        <f>N388</f>
        <v>-600</v>
      </c>
      <c r="O390" s="344">
        <f>N390+O388</f>
        <v>-600</v>
      </c>
      <c r="P390" s="344">
        <f t="shared" ref="P390:S390" si="21">O390+P388</f>
        <v>-600</v>
      </c>
      <c r="Q390" s="344">
        <f t="shared" si="21"/>
        <v>-600</v>
      </c>
      <c r="R390" s="344">
        <f t="shared" si="21"/>
        <v>-600</v>
      </c>
      <c r="S390" s="345">
        <f t="shared" si="21"/>
        <v>-600</v>
      </c>
      <c r="T390" s="13"/>
    </row>
    <row r="391" spans="2:20" ht="7.5" customHeight="1" x14ac:dyDescent="0.25">
      <c r="B391" s="10"/>
      <c r="C391" s="10"/>
      <c r="D391" s="11"/>
      <c r="E391" s="137"/>
      <c r="F391" s="120"/>
      <c r="G391" s="120"/>
      <c r="H391" s="120"/>
      <c r="I391" s="120"/>
      <c r="J391" s="120"/>
      <c r="K391" s="120"/>
      <c r="L391" s="120"/>
      <c r="M391" s="120"/>
      <c r="N391" s="138">
        <f>IF(N390&gt;0,1,0)</f>
        <v>0</v>
      </c>
      <c r="O391" s="138">
        <f t="shared" ref="O391:S391" si="22">IF(O390&gt;0,1,0)</f>
        <v>0</v>
      </c>
      <c r="P391" s="138">
        <f t="shared" si="22"/>
        <v>0</v>
      </c>
      <c r="Q391" s="138">
        <f t="shared" si="22"/>
        <v>0</v>
      </c>
      <c r="R391" s="138">
        <f t="shared" si="22"/>
        <v>0</v>
      </c>
      <c r="S391" s="139">
        <f t="shared" si="22"/>
        <v>0</v>
      </c>
      <c r="T391" s="13"/>
    </row>
    <row r="392" spans="2:20" ht="19.5" x14ac:dyDescent="0.25">
      <c r="B392" s="10"/>
      <c r="C392" s="10"/>
      <c r="D392" s="11"/>
      <c r="E392" s="305" t="s">
        <v>146</v>
      </c>
      <c r="F392" s="306"/>
      <c r="G392" s="306"/>
      <c r="H392" s="307"/>
      <c r="I392" s="305" t="str">
        <f>IF(SUM(N391:S391)=0,"",IF(N391&lt;&gt;0,N365,IF(O391&lt;&gt;0,N365+1,IF(P391&lt;&gt;0,N365+2,IF(Q391&lt;&gt;0,N365+3,IF(R391&lt;&gt;0,N365+4,N365+5))))))</f>
        <v/>
      </c>
      <c r="J392" s="307"/>
      <c r="K392" s="153"/>
      <c r="L392" s="141"/>
      <c r="M392" s="142"/>
      <c r="N392" s="305" t="s">
        <v>26</v>
      </c>
      <c r="O392" s="306"/>
      <c r="P392" s="306"/>
      <c r="Q392" s="307"/>
      <c r="R392" s="308" t="str">
        <f>IF(SUM(N388:S388)&gt;0,IRR(N388:S388),"")</f>
        <v/>
      </c>
      <c r="S392" s="309"/>
      <c r="T392" s="13"/>
    </row>
    <row r="393" spans="2:20" x14ac:dyDescent="0.25">
      <c r="B393" s="10"/>
      <c r="C393" s="14"/>
      <c r="D393" s="15"/>
      <c r="E393" s="101"/>
      <c r="F393" s="101"/>
      <c r="G393" s="101"/>
      <c r="H393" s="101"/>
      <c r="I393" s="101"/>
      <c r="J393" s="101"/>
      <c r="K393" s="101"/>
      <c r="L393" s="124"/>
      <c r="M393" s="124"/>
      <c r="N393" s="101"/>
      <c r="O393" s="101"/>
      <c r="P393" s="101"/>
      <c r="Q393" s="101"/>
      <c r="R393" s="101"/>
      <c r="S393" s="144"/>
      <c r="T393" s="13"/>
    </row>
    <row r="394" spans="2:20" x14ac:dyDescent="0.25">
      <c r="B394" s="14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6"/>
    </row>
    <row r="395" spans="2:20" ht="9" customHeight="1" x14ac:dyDescent="0.25">
      <c r="B395" s="2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4"/>
    </row>
    <row r="396" spans="2:20" ht="32.25" x14ac:dyDescent="0.25">
      <c r="B396" s="22"/>
      <c r="C396" s="261" t="s">
        <v>65</v>
      </c>
      <c r="D396" s="261"/>
      <c r="E396" s="261"/>
      <c r="F396" s="261"/>
      <c r="G396" s="261"/>
      <c r="H396" s="261"/>
      <c r="I396" s="261"/>
      <c r="J396" s="261"/>
      <c r="K396" s="261"/>
      <c r="L396" s="261"/>
      <c r="M396" s="261"/>
      <c r="N396" s="261"/>
      <c r="O396" s="261"/>
      <c r="P396" s="261"/>
      <c r="Q396" s="261"/>
      <c r="R396" s="261"/>
      <c r="S396" s="261"/>
      <c r="T396" s="6"/>
    </row>
    <row r="397" spans="2:20" ht="8.25" customHeight="1" x14ac:dyDescent="0.25">
      <c r="B397" s="7"/>
      <c r="C397" s="23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9"/>
    </row>
    <row r="398" spans="2:20" ht="10.5" customHeight="1" x14ac:dyDescent="0.25">
      <c r="B398" s="18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20"/>
    </row>
    <row r="399" spans="2:20" ht="17.25" x14ac:dyDescent="0.3">
      <c r="B399" s="10"/>
      <c r="C399" s="75" t="s">
        <v>147</v>
      </c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1"/>
      <c r="T399" s="13"/>
    </row>
    <row r="400" spans="2:20" x14ac:dyDescent="0.25">
      <c r="B400" s="10"/>
      <c r="C400" s="10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3"/>
      <c r="T400" s="13"/>
    </row>
    <row r="401" spans="2:20" x14ac:dyDescent="0.25">
      <c r="B401" s="10"/>
      <c r="C401" s="10"/>
      <c r="D401" s="11" t="s">
        <v>148</v>
      </c>
      <c r="E401" s="11"/>
      <c r="F401" s="170"/>
      <c r="G401" s="171"/>
      <c r="H401" s="223" t="s">
        <v>149</v>
      </c>
      <c r="I401" s="223"/>
      <c r="J401" s="223"/>
      <c r="K401" s="223"/>
      <c r="L401" s="223"/>
      <c r="M401" s="223"/>
      <c r="N401" s="223"/>
      <c r="O401" s="223"/>
      <c r="P401" s="223"/>
      <c r="Q401" s="223"/>
      <c r="R401" s="223"/>
      <c r="S401" s="286"/>
      <c r="T401" s="13"/>
    </row>
    <row r="402" spans="2:20" x14ac:dyDescent="0.25">
      <c r="B402" s="10"/>
      <c r="C402" s="10"/>
      <c r="D402" s="11"/>
      <c r="E402" s="11"/>
      <c r="F402" s="11"/>
      <c r="G402" s="11"/>
      <c r="H402" s="223"/>
      <c r="I402" s="223"/>
      <c r="J402" s="223"/>
      <c r="K402" s="223"/>
      <c r="L402" s="223"/>
      <c r="M402" s="223"/>
      <c r="N402" s="223"/>
      <c r="O402" s="223"/>
      <c r="P402" s="223"/>
      <c r="Q402" s="223"/>
      <c r="R402" s="223"/>
      <c r="S402" s="286"/>
      <c r="T402" s="13"/>
    </row>
    <row r="403" spans="2:20" x14ac:dyDescent="0.25">
      <c r="B403" s="10"/>
      <c r="C403" s="10"/>
      <c r="D403" s="11" t="s">
        <v>150</v>
      </c>
      <c r="E403" s="11"/>
      <c r="F403" s="170"/>
      <c r="G403" s="171"/>
      <c r="H403" s="214" t="s">
        <v>151</v>
      </c>
      <c r="I403" s="214"/>
      <c r="J403" s="214"/>
      <c r="K403" s="214"/>
      <c r="L403" s="214"/>
      <c r="M403" s="214"/>
      <c r="N403" s="214"/>
      <c r="O403" s="214"/>
      <c r="P403" s="214"/>
      <c r="Q403" s="214"/>
      <c r="R403" s="214"/>
      <c r="S403" s="287"/>
      <c r="T403" s="13"/>
    </row>
    <row r="404" spans="2:20" x14ac:dyDescent="0.25">
      <c r="B404" s="10"/>
      <c r="C404" s="10"/>
      <c r="D404" s="11"/>
      <c r="E404" s="11"/>
      <c r="F404" s="11"/>
      <c r="G404" s="11"/>
      <c r="H404" s="214"/>
      <c r="I404" s="214"/>
      <c r="J404" s="214"/>
      <c r="K404" s="214"/>
      <c r="L404" s="214"/>
      <c r="M404" s="214"/>
      <c r="N404" s="214"/>
      <c r="O404" s="214"/>
      <c r="P404" s="214"/>
      <c r="Q404" s="214"/>
      <c r="R404" s="214"/>
      <c r="S404" s="287"/>
      <c r="T404" s="13"/>
    </row>
    <row r="405" spans="2:20" x14ac:dyDescent="0.25">
      <c r="B405" s="10"/>
      <c r="C405" s="10"/>
      <c r="D405" s="223" t="s">
        <v>152</v>
      </c>
      <c r="E405" s="223"/>
      <c r="F405" s="170"/>
      <c r="G405" s="171"/>
      <c r="H405" s="34" t="s">
        <v>153</v>
      </c>
      <c r="I405" s="149"/>
      <c r="J405" s="149"/>
      <c r="K405" s="149"/>
      <c r="L405" s="149"/>
      <c r="M405" s="149"/>
      <c r="N405" s="149"/>
      <c r="O405" s="149"/>
      <c r="P405" s="149"/>
      <c r="Q405" s="149"/>
      <c r="R405" s="149"/>
      <c r="S405" s="151"/>
      <c r="T405" s="13"/>
    </row>
    <row r="406" spans="2:20" x14ac:dyDescent="0.25">
      <c r="B406" s="10"/>
      <c r="C406" s="14"/>
      <c r="D406" s="224"/>
      <c r="E406" s="224"/>
      <c r="F406" s="15"/>
      <c r="G406" s="1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6"/>
      <c r="T406" s="13"/>
    </row>
    <row r="407" spans="2:20" x14ac:dyDescent="0.25">
      <c r="B407" s="10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3"/>
    </row>
    <row r="408" spans="2:20" x14ac:dyDescent="0.25">
      <c r="B408" s="10"/>
      <c r="C408" s="194" t="s">
        <v>66</v>
      </c>
      <c r="D408" s="195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20"/>
      <c r="T408" s="13"/>
    </row>
    <row r="409" spans="2:20" x14ac:dyDescent="0.25">
      <c r="B409" s="10"/>
      <c r="C409" s="196"/>
      <c r="D409" s="197"/>
      <c r="E409" s="11"/>
      <c r="F409" s="170"/>
      <c r="G409" s="171"/>
      <c r="H409" s="11"/>
      <c r="I409" s="175" t="s">
        <v>154</v>
      </c>
      <c r="J409" s="175"/>
      <c r="K409" s="175"/>
      <c r="L409" s="175"/>
      <c r="M409" s="175"/>
      <c r="N409" s="175"/>
      <c r="O409" s="175"/>
      <c r="P409" s="175"/>
      <c r="Q409" s="175"/>
      <c r="R409" s="175"/>
      <c r="S409" s="200"/>
      <c r="T409" s="13"/>
    </row>
    <row r="410" spans="2:20" x14ac:dyDescent="0.25">
      <c r="B410" s="10"/>
      <c r="C410" s="198"/>
      <c r="D410" s="199"/>
      <c r="E410" s="15"/>
      <c r="F410" s="15"/>
      <c r="G410" s="15"/>
      <c r="H410" s="15"/>
      <c r="I410" s="201"/>
      <c r="J410" s="201"/>
      <c r="K410" s="201"/>
      <c r="L410" s="201"/>
      <c r="M410" s="201"/>
      <c r="N410" s="201"/>
      <c r="O410" s="201"/>
      <c r="P410" s="201"/>
      <c r="Q410" s="201"/>
      <c r="R410" s="201"/>
      <c r="S410" s="202"/>
      <c r="T410" s="13"/>
    </row>
    <row r="411" spans="2:20" x14ac:dyDescent="0.25">
      <c r="B411" s="10"/>
      <c r="C411" s="11"/>
      <c r="D411" s="11"/>
      <c r="E411" s="11"/>
      <c r="F411" s="11"/>
      <c r="G411" s="11"/>
      <c r="H411" s="11"/>
      <c r="I411" s="147"/>
      <c r="J411" s="147"/>
      <c r="K411" s="147"/>
      <c r="L411" s="147"/>
      <c r="M411" s="147"/>
      <c r="N411" s="147"/>
      <c r="O411" s="147"/>
      <c r="P411" s="147"/>
      <c r="Q411" s="147"/>
      <c r="R411" s="147"/>
      <c r="S411" s="147"/>
      <c r="T411" s="13"/>
    </row>
    <row r="412" spans="2:20" ht="17.25" x14ac:dyDescent="0.3">
      <c r="B412" s="10"/>
      <c r="C412" s="75" t="s">
        <v>155</v>
      </c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47" t="s">
        <v>11</v>
      </c>
      <c r="R412" s="47"/>
      <c r="S412" s="48">
        <v>10000</v>
      </c>
      <c r="T412" s="13"/>
    </row>
    <row r="413" spans="2:20" x14ac:dyDescent="0.25">
      <c r="B413" s="10"/>
      <c r="C413" s="10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3"/>
      <c r="T413" s="13"/>
    </row>
    <row r="414" spans="2:20" x14ac:dyDescent="0.25">
      <c r="B414" s="10"/>
      <c r="C414" s="10"/>
      <c r="D414" s="11" t="s">
        <v>156</v>
      </c>
      <c r="E414" s="11"/>
      <c r="F414" s="203" t="str">
        <f>IF(F17&lt;&gt;"",IF(AND(COUNTIF(P21:P24,"Sim")&gt;=2,SUM('[1]Fase II Formação Técnica'!Q24:R24)&gt;=5000),35000,IF(F17=1,10000,IF(F17&lt;4,F17*(1-0.05*F17)*10000,30000))),"")</f>
        <v/>
      </c>
      <c r="G414" s="204"/>
      <c r="H414" s="50" t="str">
        <f>IF(R213&lt;&gt;"",IF(F414&lt;R213,"REPROVADU","APROVADU"),"")</f>
        <v/>
      </c>
      <c r="I414" s="11" t="s">
        <v>157</v>
      </c>
      <c r="J414" s="11"/>
      <c r="K414" s="11"/>
      <c r="L414" s="11"/>
      <c r="M414" s="11"/>
      <c r="N414" s="11"/>
      <c r="O414" s="11"/>
      <c r="P414" s="11"/>
      <c r="Q414" s="11"/>
      <c r="R414" s="11"/>
      <c r="S414" s="13"/>
      <c r="T414" s="13"/>
    </row>
    <row r="415" spans="2:20" x14ac:dyDescent="0.25">
      <c r="B415" s="10"/>
      <c r="C415" s="10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3"/>
      <c r="T415" s="13"/>
    </row>
    <row r="416" spans="2:20" x14ac:dyDescent="0.25">
      <c r="B416" s="10"/>
      <c r="C416" s="10"/>
      <c r="D416" s="11" t="s">
        <v>158</v>
      </c>
      <c r="E416" s="11"/>
      <c r="F416" s="11"/>
      <c r="G416" s="26"/>
      <c r="H416" s="11"/>
      <c r="I416" s="175" t="s">
        <v>159</v>
      </c>
      <c r="J416" s="175"/>
      <c r="K416" s="175"/>
      <c r="L416" s="175"/>
      <c r="M416" s="175"/>
      <c r="N416" s="175"/>
      <c r="O416" s="175"/>
      <c r="P416" s="175"/>
      <c r="Q416" s="175"/>
      <c r="R416" s="175"/>
      <c r="S416" s="200"/>
      <c r="T416" s="13"/>
    </row>
    <row r="417" spans="2:20" x14ac:dyDescent="0.25">
      <c r="B417" s="10"/>
      <c r="C417" s="10"/>
      <c r="D417" s="11"/>
      <c r="E417" s="11"/>
      <c r="F417" s="11"/>
      <c r="G417" s="11"/>
      <c r="H417" s="11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200"/>
      <c r="T417" s="13"/>
    </row>
    <row r="418" spans="2:20" x14ac:dyDescent="0.25">
      <c r="B418" s="10"/>
      <c r="C418" s="10"/>
      <c r="D418" s="11"/>
      <c r="E418" s="11"/>
      <c r="F418" s="11"/>
      <c r="G418" s="11"/>
      <c r="H418" s="11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200"/>
      <c r="T418" s="13"/>
    </row>
    <row r="419" spans="2:20" x14ac:dyDescent="0.25">
      <c r="B419" s="10"/>
      <c r="C419" s="10"/>
      <c r="D419" s="19"/>
      <c r="E419" s="19"/>
      <c r="F419" s="19"/>
      <c r="G419" s="19"/>
      <c r="H419" s="19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148"/>
      <c r="T419" s="13"/>
    </row>
    <row r="420" spans="2:20" x14ac:dyDescent="0.25">
      <c r="B420" s="10"/>
      <c r="C420" s="10"/>
      <c r="D420" s="11" t="s">
        <v>160</v>
      </c>
      <c r="E420" s="11"/>
      <c r="F420" s="11"/>
      <c r="G420" s="170"/>
      <c r="H420" s="171"/>
      <c r="I420" s="175" t="s">
        <v>161</v>
      </c>
      <c r="J420" s="175"/>
      <c r="K420" s="175"/>
      <c r="L420" s="175"/>
      <c r="M420" s="175"/>
      <c r="N420" s="175"/>
      <c r="O420" s="175"/>
      <c r="P420" s="175"/>
      <c r="Q420" s="175"/>
      <c r="R420" s="175"/>
      <c r="S420" s="200"/>
      <c r="T420" s="13"/>
    </row>
    <row r="421" spans="2:20" x14ac:dyDescent="0.25">
      <c r="B421" s="10"/>
      <c r="C421" s="14"/>
      <c r="D421" s="15"/>
      <c r="E421" s="15"/>
      <c r="F421" s="15"/>
      <c r="G421" s="15"/>
      <c r="H421" s="15"/>
      <c r="I421" s="201"/>
      <c r="J421" s="201"/>
      <c r="K421" s="201"/>
      <c r="L421" s="201"/>
      <c r="M421" s="201"/>
      <c r="N421" s="201"/>
      <c r="O421" s="201"/>
      <c r="P421" s="201"/>
      <c r="Q421" s="201"/>
      <c r="R421" s="201"/>
      <c r="S421" s="202"/>
      <c r="T421" s="13"/>
    </row>
    <row r="422" spans="2:20" x14ac:dyDescent="0.25">
      <c r="B422" s="10"/>
      <c r="C422" s="11"/>
      <c r="D422" s="11"/>
      <c r="E422" s="11"/>
      <c r="F422" s="11"/>
      <c r="G422" s="11"/>
      <c r="H422" s="11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13"/>
    </row>
    <row r="423" spans="2:20" x14ac:dyDescent="0.25">
      <c r="B423" s="10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3"/>
    </row>
    <row r="424" spans="2:20" ht="15" customHeight="1" x14ac:dyDescent="0.25">
      <c r="B424" s="10"/>
      <c r="C424" s="234" t="s">
        <v>83</v>
      </c>
      <c r="D424" s="235"/>
      <c r="E424" s="11"/>
      <c r="F424" s="225" t="s">
        <v>162</v>
      </c>
      <c r="G424" s="226"/>
      <c r="H424" s="226"/>
      <c r="I424" s="226"/>
      <c r="J424" s="226"/>
      <c r="K424" s="226"/>
      <c r="L424" s="226"/>
      <c r="M424" s="226"/>
      <c r="N424" s="226"/>
      <c r="O424" s="226"/>
      <c r="P424" s="226"/>
      <c r="Q424" s="226"/>
      <c r="R424" s="226"/>
      <c r="S424" s="227"/>
      <c r="T424" s="13"/>
    </row>
    <row r="425" spans="2:20" ht="15" customHeight="1" x14ac:dyDescent="0.25">
      <c r="B425" s="10"/>
      <c r="C425" s="236"/>
      <c r="D425" s="237"/>
      <c r="E425" s="11"/>
      <c r="F425" s="228"/>
      <c r="G425" s="229"/>
      <c r="H425" s="229"/>
      <c r="I425" s="229"/>
      <c r="J425" s="229"/>
      <c r="K425" s="229"/>
      <c r="L425" s="229"/>
      <c r="M425" s="229"/>
      <c r="N425" s="229"/>
      <c r="O425" s="229"/>
      <c r="P425" s="229"/>
      <c r="Q425" s="229"/>
      <c r="R425" s="229"/>
      <c r="S425" s="230"/>
      <c r="T425" s="13"/>
    </row>
    <row r="426" spans="2:20" ht="15" customHeight="1" x14ac:dyDescent="0.25">
      <c r="B426" s="10"/>
      <c r="C426" s="236"/>
      <c r="D426" s="237"/>
      <c r="E426" s="11"/>
      <c r="F426" s="228"/>
      <c r="G426" s="229"/>
      <c r="H426" s="229"/>
      <c r="I426" s="229"/>
      <c r="J426" s="229"/>
      <c r="K426" s="229"/>
      <c r="L426" s="229"/>
      <c r="M426" s="229"/>
      <c r="N426" s="229"/>
      <c r="O426" s="229"/>
      <c r="P426" s="229"/>
      <c r="Q426" s="229"/>
      <c r="R426" s="229"/>
      <c r="S426" s="230"/>
      <c r="T426" s="13"/>
    </row>
    <row r="427" spans="2:20" ht="15" customHeight="1" x14ac:dyDescent="0.25">
      <c r="B427" s="10"/>
      <c r="C427" s="236"/>
      <c r="D427" s="237"/>
      <c r="E427" s="11"/>
      <c r="F427" s="228"/>
      <c r="G427" s="229"/>
      <c r="H427" s="229"/>
      <c r="I427" s="229"/>
      <c r="J427" s="229"/>
      <c r="K427" s="229"/>
      <c r="L427" s="229"/>
      <c r="M427" s="229"/>
      <c r="N427" s="229"/>
      <c r="O427" s="229"/>
      <c r="P427" s="229"/>
      <c r="Q427" s="229"/>
      <c r="R427" s="229"/>
      <c r="S427" s="230"/>
      <c r="T427" s="13"/>
    </row>
    <row r="428" spans="2:20" ht="15" customHeight="1" x14ac:dyDescent="0.25">
      <c r="B428" s="10"/>
      <c r="C428" s="238"/>
      <c r="D428" s="239"/>
      <c r="E428" s="11"/>
      <c r="F428" s="231"/>
      <c r="G428" s="232"/>
      <c r="H428" s="232"/>
      <c r="I428" s="232"/>
      <c r="J428" s="232"/>
      <c r="K428" s="232"/>
      <c r="L428" s="232"/>
      <c r="M428" s="232"/>
      <c r="N428" s="232"/>
      <c r="O428" s="232"/>
      <c r="P428" s="232"/>
      <c r="Q428" s="232"/>
      <c r="R428" s="232"/>
      <c r="S428" s="233"/>
      <c r="T428" s="13"/>
    </row>
    <row r="429" spans="2:20" x14ac:dyDescent="0.25">
      <c r="B429" s="10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3"/>
    </row>
    <row r="430" spans="2:20" ht="15" customHeight="1" x14ac:dyDescent="0.25">
      <c r="B430" s="10"/>
      <c r="C430" s="194" t="s">
        <v>3</v>
      </c>
      <c r="D430" s="195"/>
      <c r="E430" s="11"/>
      <c r="F430" s="225" t="s">
        <v>163</v>
      </c>
      <c r="G430" s="226"/>
      <c r="H430" s="226"/>
      <c r="I430" s="226"/>
      <c r="J430" s="226"/>
      <c r="K430" s="226"/>
      <c r="L430" s="226"/>
      <c r="M430" s="226"/>
      <c r="N430" s="226"/>
      <c r="O430" s="226"/>
      <c r="P430" s="226"/>
      <c r="Q430" s="226"/>
      <c r="R430" s="226"/>
      <c r="S430" s="227"/>
      <c r="T430" s="13"/>
    </row>
    <row r="431" spans="2:20" ht="15" customHeight="1" x14ac:dyDescent="0.25">
      <c r="B431" s="10"/>
      <c r="C431" s="196"/>
      <c r="D431" s="197"/>
      <c r="E431" s="11"/>
      <c r="F431" s="228"/>
      <c r="G431" s="229"/>
      <c r="H431" s="229"/>
      <c r="I431" s="229"/>
      <c r="J431" s="229"/>
      <c r="K431" s="229"/>
      <c r="L431" s="229"/>
      <c r="M431" s="229"/>
      <c r="N431" s="229"/>
      <c r="O431" s="229"/>
      <c r="P431" s="229"/>
      <c r="Q431" s="229"/>
      <c r="R431" s="229"/>
      <c r="S431" s="230"/>
      <c r="T431" s="13"/>
    </row>
    <row r="432" spans="2:20" ht="15" customHeight="1" x14ac:dyDescent="0.25">
      <c r="B432" s="10"/>
      <c r="C432" s="196"/>
      <c r="D432" s="197"/>
      <c r="E432" s="11"/>
      <c r="F432" s="228"/>
      <c r="G432" s="229"/>
      <c r="H432" s="229"/>
      <c r="I432" s="229"/>
      <c r="J432" s="229"/>
      <c r="K432" s="229"/>
      <c r="L432" s="229"/>
      <c r="M432" s="229"/>
      <c r="N432" s="229"/>
      <c r="O432" s="229"/>
      <c r="P432" s="229"/>
      <c r="Q432" s="229"/>
      <c r="R432" s="229"/>
      <c r="S432" s="230"/>
      <c r="T432" s="13"/>
    </row>
    <row r="433" spans="2:20" ht="15" customHeight="1" x14ac:dyDescent="0.25">
      <c r="B433" s="10"/>
      <c r="C433" s="196"/>
      <c r="D433" s="197"/>
      <c r="E433" s="11"/>
      <c r="F433" s="228"/>
      <c r="G433" s="229"/>
      <c r="H433" s="229"/>
      <c r="I433" s="229"/>
      <c r="J433" s="229"/>
      <c r="K433" s="229"/>
      <c r="L433" s="229"/>
      <c r="M433" s="229"/>
      <c r="N433" s="229"/>
      <c r="O433" s="229"/>
      <c r="P433" s="229"/>
      <c r="Q433" s="229"/>
      <c r="R433" s="229"/>
      <c r="S433" s="230"/>
      <c r="T433" s="13"/>
    </row>
    <row r="434" spans="2:20" ht="15" customHeight="1" x14ac:dyDescent="0.25">
      <c r="B434" s="10"/>
      <c r="C434" s="198"/>
      <c r="D434" s="199"/>
      <c r="E434" s="11"/>
      <c r="F434" s="231"/>
      <c r="G434" s="232"/>
      <c r="H434" s="232"/>
      <c r="I434" s="232"/>
      <c r="J434" s="232"/>
      <c r="K434" s="232"/>
      <c r="L434" s="232"/>
      <c r="M434" s="232"/>
      <c r="N434" s="232"/>
      <c r="O434" s="232"/>
      <c r="P434" s="232"/>
      <c r="Q434" s="232"/>
      <c r="R434" s="232"/>
      <c r="S434" s="233"/>
      <c r="T434" s="13"/>
    </row>
    <row r="435" spans="2:20" x14ac:dyDescent="0.25">
      <c r="B435" s="14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6"/>
    </row>
    <row r="436" spans="2:20" x14ac:dyDescent="0.25"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4"/>
    </row>
    <row r="437" spans="2:20" ht="17.25" customHeight="1" x14ac:dyDescent="0.25">
      <c r="B437" s="346" t="s">
        <v>181</v>
      </c>
      <c r="C437" s="347"/>
      <c r="D437" s="348"/>
      <c r="E437" s="221"/>
      <c r="F437" s="222"/>
      <c r="G437" s="284" t="s">
        <v>164</v>
      </c>
      <c r="H437" s="284"/>
      <c r="I437" s="284"/>
      <c r="J437" s="284"/>
      <c r="K437" s="284"/>
      <c r="L437" s="284"/>
      <c r="M437" s="284"/>
      <c r="N437" s="284"/>
      <c r="O437" s="284"/>
      <c r="P437" s="284"/>
      <c r="Q437" s="284"/>
      <c r="R437" s="284"/>
      <c r="S437" s="284"/>
      <c r="T437" s="6"/>
    </row>
    <row r="438" spans="2:20" x14ac:dyDescent="0.25">
      <c r="B438" s="7"/>
      <c r="C438" s="8"/>
      <c r="D438" s="8"/>
      <c r="E438" s="8"/>
      <c r="F438" s="8"/>
      <c r="G438" s="285"/>
      <c r="H438" s="285"/>
      <c r="I438" s="285"/>
      <c r="J438" s="285"/>
      <c r="K438" s="285"/>
      <c r="L438" s="285"/>
      <c r="M438" s="285"/>
      <c r="N438" s="285"/>
      <c r="O438" s="285"/>
      <c r="P438" s="285"/>
      <c r="Q438" s="285"/>
      <c r="R438" s="285"/>
      <c r="S438" s="285"/>
      <c r="T438" s="9"/>
    </row>
    <row r="439" spans="2:20" ht="3.75" customHeight="1" x14ac:dyDescent="0.25"/>
    <row r="440" spans="2:20" ht="32.25" x14ac:dyDescent="0.25">
      <c r="B440" s="211" t="s">
        <v>165</v>
      </c>
      <c r="C440" s="212"/>
      <c r="D440" s="212"/>
      <c r="E440" s="212"/>
      <c r="F440" s="212"/>
      <c r="G440" s="212"/>
      <c r="H440" s="212"/>
      <c r="I440" s="212"/>
      <c r="J440" s="212"/>
      <c r="K440" s="212"/>
      <c r="L440" s="212"/>
      <c r="M440" s="212"/>
      <c r="N440" s="212"/>
      <c r="O440" s="212"/>
      <c r="P440" s="212"/>
      <c r="Q440" s="212"/>
      <c r="R440" s="212"/>
      <c r="S440" s="212"/>
      <c r="T440" s="213"/>
    </row>
    <row r="441" spans="2:20" x14ac:dyDescent="0.25">
      <c r="B441" s="18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20"/>
    </row>
    <row r="442" spans="2:20" ht="15" customHeight="1" x14ac:dyDescent="0.25">
      <c r="B442" s="10"/>
      <c r="C442" s="214" t="s">
        <v>166</v>
      </c>
      <c r="D442" s="214"/>
      <c r="E442" s="214"/>
      <c r="F442" s="214"/>
      <c r="G442" s="214"/>
      <c r="H442" s="214"/>
      <c r="I442" s="214"/>
      <c r="J442" s="214"/>
      <c r="K442" s="214"/>
      <c r="L442" s="214"/>
      <c r="M442" s="214"/>
      <c r="N442" s="214"/>
      <c r="O442" s="214"/>
      <c r="P442" s="214"/>
      <c r="Q442" s="214"/>
      <c r="R442" s="214"/>
      <c r="S442" s="214"/>
      <c r="T442" s="13"/>
    </row>
    <row r="443" spans="2:20" x14ac:dyDescent="0.25">
      <c r="B443" s="10"/>
      <c r="C443" s="214"/>
      <c r="D443" s="214"/>
      <c r="E443" s="214"/>
      <c r="F443" s="214"/>
      <c r="G443" s="214"/>
      <c r="H443" s="214"/>
      <c r="I443" s="214"/>
      <c r="J443" s="214"/>
      <c r="K443" s="214"/>
      <c r="L443" s="214"/>
      <c r="M443" s="214"/>
      <c r="N443" s="214"/>
      <c r="O443" s="214"/>
      <c r="P443" s="214"/>
      <c r="Q443" s="214"/>
      <c r="R443" s="214"/>
      <c r="S443" s="214"/>
      <c r="T443" s="13"/>
    </row>
    <row r="444" spans="2:20" ht="15" customHeight="1" x14ac:dyDescent="0.25">
      <c r="B444" s="10"/>
      <c r="C444" s="11"/>
      <c r="D444" s="11"/>
      <c r="E444" s="11"/>
      <c r="F444" s="11"/>
      <c r="G444" s="11"/>
      <c r="H444" s="11"/>
      <c r="I444" s="215" t="s">
        <v>168</v>
      </c>
      <c r="J444" s="216"/>
      <c r="K444" s="216"/>
      <c r="L444" s="217"/>
      <c r="M444" s="11"/>
      <c r="N444" s="11"/>
      <c r="O444" s="11"/>
      <c r="P444" s="11"/>
      <c r="Q444" s="11"/>
      <c r="R444" s="11"/>
      <c r="S444" s="11"/>
      <c r="T444" s="13"/>
    </row>
    <row r="445" spans="2:20" ht="15" customHeight="1" x14ac:dyDescent="0.25">
      <c r="B445" s="10"/>
      <c r="C445" s="11"/>
      <c r="D445" s="11"/>
      <c r="E445" s="11"/>
      <c r="F445" s="11"/>
      <c r="G445" s="11"/>
      <c r="H445" s="11"/>
      <c r="I445" s="218"/>
      <c r="J445" s="219"/>
      <c r="K445" s="219"/>
      <c r="L445" s="220"/>
      <c r="M445" s="11"/>
      <c r="N445" s="11"/>
      <c r="O445" s="11"/>
      <c r="P445" s="11"/>
      <c r="Q445" s="11"/>
      <c r="R445" s="11"/>
      <c r="S445" s="11"/>
      <c r="T445" s="13"/>
    </row>
    <row r="446" spans="2:20" x14ac:dyDescent="0.25">
      <c r="B446" s="10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3"/>
    </row>
    <row r="447" spans="2:20" x14ac:dyDescent="0.25">
      <c r="B447" s="10"/>
      <c r="C447" s="11" t="s">
        <v>167</v>
      </c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3"/>
    </row>
    <row r="448" spans="2:20" x14ac:dyDescent="0.25">
      <c r="B448" s="10"/>
      <c r="C448" s="275"/>
      <c r="D448" s="276"/>
      <c r="E448" s="276"/>
      <c r="F448" s="276"/>
      <c r="G448" s="276"/>
      <c r="H448" s="276"/>
      <c r="I448" s="276"/>
      <c r="J448" s="276"/>
      <c r="K448" s="276"/>
      <c r="L448" s="276"/>
      <c r="M448" s="276"/>
      <c r="N448" s="276"/>
      <c r="O448" s="276"/>
      <c r="P448" s="276"/>
      <c r="Q448" s="276"/>
      <c r="R448" s="276"/>
      <c r="S448" s="277"/>
      <c r="T448" s="13"/>
    </row>
    <row r="449" spans="2:20" x14ac:dyDescent="0.25">
      <c r="B449" s="10"/>
      <c r="C449" s="278"/>
      <c r="D449" s="279"/>
      <c r="E449" s="279"/>
      <c r="F449" s="279"/>
      <c r="G449" s="279"/>
      <c r="H449" s="279"/>
      <c r="I449" s="279"/>
      <c r="J449" s="279"/>
      <c r="K449" s="279"/>
      <c r="L449" s="279"/>
      <c r="M449" s="279"/>
      <c r="N449" s="279"/>
      <c r="O449" s="279"/>
      <c r="P449" s="279"/>
      <c r="Q449" s="279"/>
      <c r="R449" s="279"/>
      <c r="S449" s="280"/>
      <c r="T449" s="13"/>
    </row>
    <row r="450" spans="2:20" x14ac:dyDescent="0.25">
      <c r="B450" s="10"/>
      <c r="C450" s="281"/>
      <c r="D450" s="282"/>
      <c r="E450" s="282"/>
      <c r="F450" s="282"/>
      <c r="G450" s="282"/>
      <c r="H450" s="282"/>
      <c r="I450" s="282"/>
      <c r="J450" s="282"/>
      <c r="K450" s="282"/>
      <c r="L450" s="282"/>
      <c r="M450" s="282"/>
      <c r="N450" s="282"/>
      <c r="O450" s="282"/>
      <c r="P450" s="282"/>
      <c r="Q450" s="282"/>
      <c r="R450" s="282"/>
      <c r="S450" s="283"/>
      <c r="T450" s="13"/>
    </row>
    <row r="451" spans="2:20" x14ac:dyDescent="0.25">
      <c r="B451" s="10"/>
      <c r="C451" s="11"/>
      <c r="D451" s="11"/>
      <c r="E451" s="11"/>
      <c r="F451" s="11"/>
      <c r="G451" s="11"/>
      <c r="H451" s="11"/>
      <c r="I451" s="91"/>
      <c r="J451" s="91"/>
      <c r="K451" s="91"/>
      <c r="L451" s="91"/>
      <c r="M451" s="11"/>
      <c r="N451" s="11"/>
      <c r="O451" s="11"/>
      <c r="P451" s="11"/>
      <c r="Q451" s="11"/>
      <c r="R451" s="11"/>
      <c r="S451" s="11"/>
      <c r="T451" s="13"/>
    </row>
    <row r="452" spans="2:20" x14ac:dyDescent="0.25">
      <c r="B452" s="10"/>
      <c r="C452" s="90" t="s">
        <v>21</v>
      </c>
      <c r="D452" s="90"/>
      <c r="E452" s="90"/>
      <c r="F452" s="90"/>
      <c r="G452" s="90"/>
      <c r="H452" s="90"/>
      <c r="I452" s="90"/>
      <c r="J452" s="90"/>
      <c r="K452" s="90"/>
      <c r="L452" s="294" t="s">
        <v>169</v>
      </c>
      <c r="M452" s="294"/>
      <c r="N452" s="294"/>
      <c r="O452" s="294"/>
      <c r="P452" s="294"/>
      <c r="Q452" s="294"/>
      <c r="R452" s="294"/>
      <c r="S452" s="294"/>
      <c r="T452" s="295"/>
    </row>
    <row r="453" spans="2:20" ht="8.25" customHeight="1" x14ac:dyDescent="0.25">
      <c r="B453" s="10"/>
      <c r="C453" s="11"/>
      <c r="D453" s="11"/>
      <c r="E453" s="11"/>
      <c r="F453" s="11"/>
      <c r="G453" s="11"/>
      <c r="H453" s="11"/>
      <c r="I453" s="11"/>
      <c r="J453" s="11"/>
      <c r="K453" s="11"/>
      <c r="L453" s="296"/>
      <c r="M453" s="296"/>
      <c r="N453" s="296"/>
      <c r="O453" s="296"/>
      <c r="P453" s="296"/>
      <c r="Q453" s="296"/>
      <c r="R453" s="296"/>
      <c r="S453" s="296"/>
      <c r="T453" s="297"/>
    </row>
    <row r="454" spans="2:20" x14ac:dyDescent="0.25">
      <c r="B454" s="10"/>
      <c r="C454" s="15"/>
      <c r="D454" s="15"/>
      <c r="E454" s="11"/>
      <c r="F454" s="11"/>
      <c r="G454" s="11"/>
      <c r="H454" s="11"/>
      <c r="I454" s="11"/>
      <c r="J454" s="11"/>
      <c r="K454" s="11"/>
      <c r="L454" s="15"/>
      <c r="M454" s="15"/>
      <c r="N454" s="15"/>
      <c r="O454" s="15"/>
      <c r="P454" s="15"/>
      <c r="Q454" s="15"/>
      <c r="R454" s="15"/>
      <c r="S454" s="15"/>
      <c r="T454" s="13"/>
    </row>
    <row r="455" spans="2:20" x14ac:dyDescent="0.25">
      <c r="B455" s="14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6"/>
    </row>
  </sheetData>
  <mergeCells count="228">
    <mergeCell ref="L452:T453"/>
    <mergeCell ref="C16:G16"/>
    <mergeCell ref="E388:M388"/>
    <mergeCell ref="E390:M390"/>
    <mergeCell ref="R349:S349"/>
    <mergeCell ref="R350:S350"/>
    <mergeCell ref="R351:S351"/>
    <mergeCell ref="E382:N382"/>
    <mergeCell ref="E367:M367"/>
    <mergeCell ref="E372:M372"/>
    <mergeCell ref="E386:N386"/>
    <mergeCell ref="R336:S336"/>
    <mergeCell ref="R338:S338"/>
    <mergeCell ref="R339:S339"/>
    <mergeCell ref="E362:S363"/>
    <mergeCell ref="R324:S324"/>
    <mergeCell ref="R325:S325"/>
    <mergeCell ref="R294:S294"/>
    <mergeCell ref="R318:S318"/>
    <mergeCell ref="R319:S319"/>
    <mergeCell ref="R317:S317"/>
    <mergeCell ref="R284:S284"/>
    <mergeCell ref="R285:S285"/>
    <mergeCell ref="R286:S286"/>
    <mergeCell ref="R287:S287"/>
    <mergeCell ref="R288:S288"/>
    <mergeCell ref="R283:S283"/>
    <mergeCell ref="R280:S280"/>
    <mergeCell ref="R308:S308"/>
    <mergeCell ref="R301:S301"/>
    <mergeCell ref="R290:S290"/>
    <mergeCell ref="E99:S102"/>
    <mergeCell ref="E105:S108"/>
    <mergeCell ref="J19:K19"/>
    <mergeCell ref="F39:G39"/>
    <mergeCell ref="D18:I18"/>
    <mergeCell ref="J18:K18"/>
    <mergeCell ref="J20:K20"/>
    <mergeCell ref="J21:K21"/>
    <mergeCell ref="J22:K22"/>
    <mergeCell ref="J23:K23"/>
    <mergeCell ref="N19:O19"/>
    <mergeCell ref="R19:S19"/>
    <mergeCell ref="F47:J47"/>
    <mergeCell ref="N18:O18"/>
    <mergeCell ref="L18:M18"/>
    <mergeCell ref="L19:M19"/>
    <mergeCell ref="L20:M20"/>
    <mergeCell ref="L21:M21"/>
    <mergeCell ref="L22:M22"/>
    <mergeCell ref="D19:I19"/>
    <mergeCell ref="G37:N37"/>
    <mergeCell ref="C31:S33"/>
    <mergeCell ref="E97:S98"/>
    <mergeCell ref="C448:S450"/>
    <mergeCell ref="R244:S244"/>
    <mergeCell ref="R245:S245"/>
    <mergeCell ref="R246:S246"/>
    <mergeCell ref="R247:S247"/>
    <mergeCell ref="G437:S438"/>
    <mergeCell ref="C396:S396"/>
    <mergeCell ref="H401:S402"/>
    <mergeCell ref="H403:S404"/>
    <mergeCell ref="F401:G401"/>
    <mergeCell ref="F403:G403"/>
    <mergeCell ref="F405:G405"/>
    <mergeCell ref="R337:S337"/>
    <mergeCell ref="R342:S342"/>
    <mergeCell ref="R340:S340"/>
    <mergeCell ref="R347:S347"/>
    <mergeCell ref="R348:S348"/>
    <mergeCell ref="R295:S295"/>
    <mergeCell ref="R271:S271"/>
    <mergeCell ref="R272:S272"/>
    <mergeCell ref="R267:S267"/>
    <mergeCell ref="R268:S268"/>
    <mergeCell ref="R269:S269"/>
    <mergeCell ref="R270:S270"/>
    <mergeCell ref="R305:S305"/>
    <mergeCell ref="R306:S306"/>
    <mergeCell ref="R332:S332"/>
    <mergeCell ref="R333:S333"/>
    <mergeCell ref="R334:S334"/>
    <mergeCell ref="R335:S335"/>
    <mergeCell ref="R225:S225"/>
    <mergeCell ref="R253:S253"/>
    <mergeCell ref="R254:S254"/>
    <mergeCell ref="R258:S258"/>
    <mergeCell ref="R259:S259"/>
    <mergeCell ref="R243:S243"/>
    <mergeCell ref="R277:S277"/>
    <mergeCell ref="R250:S250"/>
    <mergeCell ref="R240:S240"/>
    <mergeCell ref="R241:S241"/>
    <mergeCell ref="R242:S242"/>
    <mergeCell ref="R276:S276"/>
    <mergeCell ref="R296:S296"/>
    <mergeCell ref="R289:S289"/>
    <mergeCell ref="R278:S278"/>
    <mergeCell ref="R281:S281"/>
    <mergeCell ref="R282:S282"/>
    <mergeCell ref="R316:S316"/>
    <mergeCell ref="R265:S265"/>
    <mergeCell ref="R279:S279"/>
    <mergeCell ref="R230:S230"/>
    <mergeCell ref="R231:S231"/>
    <mergeCell ref="R232:S232"/>
    <mergeCell ref="R233:S233"/>
    <mergeCell ref="R302:S302"/>
    <mergeCell ref="R303:S303"/>
    <mergeCell ref="R304:S304"/>
    <mergeCell ref="R251:S251"/>
    <mergeCell ref="R252:S252"/>
    <mergeCell ref="R266:S266"/>
    <mergeCell ref="E256:S257"/>
    <mergeCell ref="C174:S181"/>
    <mergeCell ref="R234:S234"/>
    <mergeCell ref="R227:S227"/>
    <mergeCell ref="R228:S228"/>
    <mergeCell ref="R235:S235"/>
    <mergeCell ref="R236:S236"/>
    <mergeCell ref="R222:S222"/>
    <mergeCell ref="R223:S223"/>
    <mergeCell ref="R224:S224"/>
    <mergeCell ref="R229:S229"/>
    <mergeCell ref="R219:S219"/>
    <mergeCell ref="G50:I50"/>
    <mergeCell ref="D20:I20"/>
    <mergeCell ref="D21:I21"/>
    <mergeCell ref="D22:I22"/>
    <mergeCell ref="D23:I23"/>
    <mergeCell ref="F40:G40"/>
    <mergeCell ref="F41:G41"/>
    <mergeCell ref="F46:G46"/>
    <mergeCell ref="G43:R44"/>
    <mergeCell ref="L23:M23"/>
    <mergeCell ref="N20:O20"/>
    <mergeCell ref="N21:O21"/>
    <mergeCell ref="N22:O22"/>
    <mergeCell ref="N23:O23"/>
    <mergeCell ref="T3:T4"/>
    <mergeCell ref="C164:S171"/>
    <mergeCell ref="C184:S197"/>
    <mergeCell ref="R203:S203"/>
    <mergeCell ref="G136:H136"/>
    <mergeCell ref="P136:Q136"/>
    <mergeCell ref="D139:S151"/>
    <mergeCell ref="D154:S161"/>
    <mergeCell ref="C3:S3"/>
    <mergeCell ref="D113:S120"/>
    <mergeCell ref="D125:S132"/>
    <mergeCell ref="C55:S70"/>
    <mergeCell ref="C28:S28"/>
    <mergeCell ref="D11:K11"/>
    <mergeCell ref="F8:G8"/>
    <mergeCell ref="F9:G9"/>
    <mergeCell ref="R36:S36"/>
    <mergeCell ref="P10:R10"/>
    <mergeCell ref="N11:R11"/>
    <mergeCell ref="R5:R6"/>
    <mergeCell ref="S5:S6"/>
    <mergeCell ref="E84:S87"/>
    <mergeCell ref="E90:S93"/>
    <mergeCell ref="C442:S443"/>
    <mergeCell ref="I444:L445"/>
    <mergeCell ref="R352:S352"/>
    <mergeCell ref="E437:F437"/>
    <mergeCell ref="D405:E406"/>
    <mergeCell ref="F424:S428"/>
    <mergeCell ref="F430:S434"/>
    <mergeCell ref="C424:D428"/>
    <mergeCell ref="C408:D410"/>
    <mergeCell ref="F409:G409"/>
    <mergeCell ref="I416:S418"/>
    <mergeCell ref="I409:S410"/>
    <mergeCell ref="R357:S357"/>
    <mergeCell ref="P359:Q359"/>
    <mergeCell ref="E392:H392"/>
    <mergeCell ref="I392:J392"/>
    <mergeCell ref="N392:Q392"/>
    <mergeCell ref="R392:S392"/>
    <mergeCell ref="R249:S249"/>
    <mergeCell ref="B437:D437"/>
    <mergeCell ref="C430:D434"/>
    <mergeCell ref="I420:S421"/>
    <mergeCell ref="F414:G414"/>
    <mergeCell ref="R207:S207"/>
    <mergeCell ref="E359:O360"/>
    <mergeCell ref="R307:S307"/>
    <mergeCell ref="B440:T440"/>
    <mergeCell ref="R320:S320"/>
    <mergeCell ref="R321:S321"/>
    <mergeCell ref="R322:S322"/>
    <mergeCell ref="R323:S323"/>
    <mergeCell ref="R326:S326"/>
    <mergeCell ref="R312:S312"/>
    <mergeCell ref="R313:S313"/>
    <mergeCell ref="R314:S314"/>
    <mergeCell ref="R210:S210"/>
    <mergeCell ref="E238:S239"/>
    <mergeCell ref="R226:S226"/>
    <mergeCell ref="R261:S261"/>
    <mergeCell ref="R262:S262"/>
    <mergeCell ref="R263:S263"/>
    <mergeCell ref="R264:S264"/>
    <mergeCell ref="E204:Q205"/>
    <mergeCell ref="R204:S205"/>
    <mergeCell ref="R212:S212"/>
    <mergeCell ref="G420:H420"/>
    <mergeCell ref="C8:E8"/>
    <mergeCell ref="C9:E9"/>
    <mergeCell ref="M10:O10"/>
    <mergeCell ref="R360:S360"/>
    <mergeCell ref="R297:S297"/>
    <mergeCell ref="R298:S298"/>
    <mergeCell ref="R299:S299"/>
    <mergeCell ref="R300:S300"/>
    <mergeCell ref="R354:S354"/>
    <mergeCell ref="R359:S359"/>
    <mergeCell ref="R345:S345"/>
    <mergeCell ref="R346:S346"/>
    <mergeCell ref="P360:Q360"/>
    <mergeCell ref="R206:S206"/>
    <mergeCell ref="R315:S315"/>
    <mergeCell ref="R208:S208"/>
    <mergeCell ref="R209:S209"/>
    <mergeCell ref="R260:S260"/>
    <mergeCell ref="R248:S248"/>
  </mergeCells>
  <conditionalFormatting sqref="H414">
    <cfRule type="containsText" dxfId="7" priority="9" operator="containsText" text="REPROVADO">
      <formula>NOT(ISERROR(SEARCH("REPROVADO",H414)))</formula>
    </cfRule>
  </conditionalFormatting>
  <conditionalFormatting sqref="H414">
    <cfRule type="containsText" dxfId="3" priority="4" operator="containsText" text="REPROVADO">
      <formula>NOT(ISERROR(SEARCH("REPROVADO",H414)))</formula>
    </cfRule>
  </conditionalFormatting>
  <conditionalFormatting sqref="N390:S390">
    <cfRule type="cellIs" dxfId="1" priority="2" operator="greaterThan">
      <formula>0</formula>
    </cfRule>
  </conditionalFormatting>
  <conditionalFormatting sqref="R392:S392">
    <cfRule type="cellIs" dxfId="0" priority="1" stopIfTrue="1" operator="lessThan">
      <formula>0.04</formula>
    </cfRule>
  </conditionalFormatting>
  <dataValidations count="3">
    <dataValidation type="list" allowBlank="1" showInputMessage="1" showErrorMessage="1" sqref="I444">
      <formula1>Deliberacao</formula1>
    </dataValidation>
    <dataValidation type="list" allowBlank="1" showInputMessage="1" showErrorMessage="1" sqref="P19:P23">
      <formula1>Sexo</formula1>
    </dataValidation>
    <dataValidation type="list" allowBlank="1" showInputMessage="1" showErrorMessage="1" sqref="Q19:Q23">
      <formula1>SimNao</formula1>
    </dataValidation>
  </dataValidations>
  <pageMargins left="0.25" right="0.25" top="0.75" bottom="0.75" header="0.3" footer="0.3"/>
  <pageSetup paperSize="9" scale="63" fitToHeight="0" orientation="portrait" r:id="rId1"/>
  <headerFooter>
    <oddFooter>Page &amp;P of &amp;N</oddFooter>
  </headerFooter>
  <rowBreaks count="7" manualBreakCount="7">
    <brk id="26" min="1" max="19" man="1"/>
    <brk id="94" min="1" max="19" man="1"/>
    <brk id="162" min="1" max="19" man="1"/>
    <brk id="198" min="1" max="19" man="1"/>
    <brk id="328" min="1" max="19" man="1"/>
    <brk id="394" min="1" max="19" man="1"/>
    <brk id="439" min="1" max="1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L17"/>
  <sheetViews>
    <sheetView workbookViewId="0">
      <selection activeCell="F18" sqref="F18"/>
    </sheetView>
  </sheetViews>
  <sheetFormatPr defaultRowHeight="15" x14ac:dyDescent="0.25"/>
  <cols>
    <col min="1" max="1" width="5.140625" style="1" customWidth="1"/>
    <col min="2" max="12" width="8.28515625" style="1" customWidth="1"/>
    <col min="13" max="16384" width="9.140625" style="1"/>
  </cols>
  <sheetData>
    <row r="2" spans="2:12" x14ac:dyDescent="0.25">
      <c r="B2" s="319" t="s">
        <v>175</v>
      </c>
      <c r="C2" s="320"/>
      <c r="D2" s="320"/>
      <c r="E2" s="320"/>
      <c r="F2" s="320"/>
      <c r="G2" s="320"/>
      <c r="H2" s="320"/>
      <c r="I2" s="320"/>
      <c r="J2" s="320"/>
      <c r="K2" s="320"/>
      <c r="L2" s="321"/>
    </row>
    <row r="3" spans="2:12" x14ac:dyDescent="0.25">
      <c r="B3" s="322"/>
      <c r="C3" s="323"/>
      <c r="D3" s="323"/>
      <c r="E3" s="323"/>
      <c r="F3" s="323"/>
      <c r="G3" s="323"/>
      <c r="H3" s="323"/>
      <c r="I3" s="323"/>
      <c r="J3" s="323"/>
      <c r="K3" s="323"/>
      <c r="L3" s="324"/>
    </row>
    <row r="4" spans="2:12" x14ac:dyDescent="0.25">
      <c r="B4" s="325"/>
      <c r="C4" s="326"/>
      <c r="D4" s="326"/>
      <c r="E4" s="326"/>
      <c r="F4" s="326"/>
      <c r="G4" s="326"/>
      <c r="H4" s="326"/>
      <c r="I4" s="326"/>
      <c r="J4" s="326"/>
      <c r="K4" s="326"/>
      <c r="L4" s="327"/>
    </row>
    <row r="6" spans="2:12" x14ac:dyDescent="0.25">
      <c r="B6" s="328" t="s">
        <v>176</v>
      </c>
      <c r="C6" s="328"/>
      <c r="D6" s="328"/>
      <c r="E6" s="328"/>
      <c r="F6" s="328"/>
      <c r="G6" s="328"/>
      <c r="H6" s="328"/>
      <c r="I6" s="328"/>
      <c r="J6" s="328"/>
      <c r="K6" s="328"/>
      <c r="L6" s="328"/>
    </row>
    <row r="7" spans="2:12" x14ac:dyDescent="0.25">
      <c r="B7" s="328"/>
      <c r="C7" s="328"/>
      <c r="D7" s="328"/>
      <c r="E7" s="328"/>
      <c r="F7" s="328"/>
      <c r="G7" s="328"/>
      <c r="H7" s="328"/>
      <c r="I7" s="328"/>
      <c r="J7" s="328"/>
      <c r="K7" s="328"/>
      <c r="L7" s="328"/>
    </row>
    <row r="8" spans="2:12" x14ac:dyDescent="0.25">
      <c r="B8" s="328"/>
      <c r="C8" s="328"/>
      <c r="D8" s="328"/>
      <c r="E8" s="328"/>
      <c r="F8" s="328"/>
      <c r="G8" s="328"/>
      <c r="H8" s="328"/>
      <c r="I8" s="328"/>
      <c r="J8" s="328"/>
      <c r="K8" s="328"/>
      <c r="L8" s="328"/>
    </row>
    <row r="9" spans="2:12" x14ac:dyDescent="0.25">
      <c r="B9" s="328"/>
      <c r="C9" s="328"/>
      <c r="D9" s="328"/>
      <c r="E9" s="328"/>
      <c r="F9" s="328"/>
      <c r="G9" s="328"/>
      <c r="H9" s="328"/>
      <c r="I9" s="328"/>
      <c r="J9" s="328"/>
      <c r="K9" s="328"/>
      <c r="L9" s="328"/>
    </row>
    <row r="10" spans="2:12" x14ac:dyDescent="0.25">
      <c r="B10" s="328"/>
      <c r="C10" s="328"/>
      <c r="D10" s="328"/>
      <c r="E10" s="328"/>
      <c r="F10" s="328"/>
      <c r="G10" s="328"/>
      <c r="H10" s="328"/>
      <c r="I10" s="328"/>
      <c r="J10" s="328"/>
      <c r="K10" s="328"/>
      <c r="L10" s="328"/>
    </row>
    <row r="11" spans="2:12" x14ac:dyDescent="0.25">
      <c r="B11" s="328"/>
      <c r="C11" s="328"/>
      <c r="D11" s="328"/>
      <c r="E11" s="328"/>
      <c r="F11" s="328"/>
      <c r="G11" s="328"/>
      <c r="H11" s="328"/>
      <c r="I11" s="328"/>
      <c r="J11" s="328"/>
      <c r="K11" s="328"/>
      <c r="L11" s="328"/>
    </row>
    <row r="12" spans="2:12" x14ac:dyDescent="0.25">
      <c r="B12" s="328"/>
      <c r="C12" s="328"/>
      <c r="D12" s="328"/>
      <c r="E12" s="328"/>
      <c r="F12" s="328"/>
      <c r="G12" s="328"/>
      <c r="H12" s="328"/>
      <c r="I12" s="328"/>
      <c r="J12" s="328"/>
      <c r="K12" s="328"/>
      <c r="L12" s="328"/>
    </row>
    <row r="13" spans="2:12" x14ac:dyDescent="0.25">
      <c r="B13" s="328"/>
      <c r="C13" s="328"/>
      <c r="D13" s="328"/>
      <c r="E13" s="328"/>
      <c r="F13" s="328"/>
      <c r="G13" s="328"/>
      <c r="H13" s="328"/>
      <c r="I13" s="328"/>
      <c r="J13" s="328"/>
      <c r="K13" s="328"/>
      <c r="L13" s="328"/>
    </row>
    <row r="14" spans="2:12" x14ac:dyDescent="0.25">
      <c r="B14" s="329" t="s">
        <v>177</v>
      </c>
      <c r="C14" s="329"/>
      <c r="D14" s="329"/>
      <c r="E14" s="329"/>
      <c r="I14" s="330" t="s">
        <v>178</v>
      </c>
      <c r="J14" s="330"/>
      <c r="K14" s="330"/>
      <c r="L14" s="330"/>
    </row>
    <row r="15" spans="2:12" x14ac:dyDescent="0.25">
      <c r="B15" s="329"/>
      <c r="C15" s="329"/>
      <c r="D15" s="329"/>
      <c r="E15" s="329"/>
      <c r="I15" s="330"/>
      <c r="J15" s="330"/>
      <c r="K15" s="330"/>
      <c r="L15" s="330"/>
    </row>
    <row r="17" spans="2:9" x14ac:dyDescent="0.25">
      <c r="B17" s="1" t="s">
        <v>22</v>
      </c>
      <c r="I17" s="1" t="s">
        <v>22</v>
      </c>
    </row>
  </sheetData>
  <mergeCells count="4">
    <mergeCell ref="B2:L4"/>
    <mergeCell ref="B6:L13"/>
    <mergeCell ref="B14:E15"/>
    <mergeCell ref="I14:L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F16" sqref="F16"/>
    </sheetView>
  </sheetViews>
  <sheetFormatPr defaultRowHeight="15" x14ac:dyDescent="0.25"/>
  <cols>
    <col min="1" max="16384" width="9.140625" style="1"/>
  </cols>
  <sheetData>
    <row r="2" spans="2:2" x14ac:dyDescent="0.25">
      <c r="B2" s="1" t="s">
        <v>168</v>
      </c>
    </row>
    <row r="3" spans="2:2" x14ac:dyDescent="0.25">
      <c r="B3" s="1" t="s">
        <v>170</v>
      </c>
    </row>
    <row r="5" spans="2:2" x14ac:dyDescent="0.25">
      <c r="B5" s="1" t="s">
        <v>171</v>
      </c>
    </row>
    <row r="6" spans="2:2" x14ac:dyDescent="0.25">
      <c r="B6" s="1" t="s">
        <v>172</v>
      </c>
    </row>
    <row r="8" spans="2:2" x14ac:dyDescent="0.25">
      <c r="B8" s="1" t="s">
        <v>173</v>
      </c>
    </row>
    <row r="9" spans="2:2" x14ac:dyDescent="0.25">
      <c r="B9" s="1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Ficha Inscrição</vt:lpstr>
      <vt:lpstr>AEG</vt:lpstr>
      <vt:lpstr>Mútua aceitação PN Revisto</vt:lpstr>
      <vt:lpstr>AUX</vt:lpstr>
      <vt:lpstr>Deliberacao</vt:lpstr>
      <vt:lpstr>AEG!Print_Area</vt:lpstr>
      <vt:lpstr>'Ficha Inscrição'!Print_Area</vt:lpstr>
      <vt:lpstr>AEG!Print_Titles</vt:lpstr>
      <vt:lpstr>Sexo</vt:lpstr>
      <vt:lpstr>SimNao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Monteiro</dc:creator>
  <cp:lastModifiedBy>Ricardo Monteiro</cp:lastModifiedBy>
  <cp:lastPrinted>2014-09-09T05:57:16Z</cp:lastPrinted>
  <dcterms:created xsi:type="dcterms:W3CDTF">2013-10-16T02:45:58Z</dcterms:created>
  <dcterms:modified xsi:type="dcterms:W3CDTF">2014-11-05T05:54:56Z</dcterms:modified>
</cp:coreProperties>
</file>